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work folder\DVEU\DVEU_23\Forms\"/>
    </mc:Choice>
  </mc:AlternateContent>
  <xr:revisionPtr revIDLastSave="0" documentId="13_ncr:1_{C0642027-0C81-4CC2-ACE7-3BD6B5784CFA}" xr6:coauthVersionLast="47" xr6:coauthVersionMax="47" xr10:uidLastSave="{00000000-0000-0000-0000-000000000000}"/>
  <bookViews>
    <workbookView xWindow="-110" yWindow="-110" windowWidth="19420" windowHeight="11020" xr2:uid="{00000000-000D-0000-FFFF-FFFF00000000}"/>
  </bookViews>
  <sheets>
    <sheet name="form A" sheetId="1" r:id="rId1"/>
    <sheet name="form 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 l="1"/>
  <c r="J6" i="2"/>
  <c r="J5" i="2"/>
  <c r="J4" i="2"/>
  <c r="J3" i="2"/>
  <c r="H205" i="1"/>
  <c r="K28" i="1"/>
  <c r="K5" i="1"/>
  <c r="K7" i="1"/>
  <c r="K13" i="1"/>
  <c r="K15" i="1"/>
  <c r="K21" i="1"/>
  <c r="K23" i="1"/>
  <c r="K29" i="1"/>
  <c r="K31" i="1"/>
  <c r="K37" i="1"/>
  <c r="K39" i="1"/>
  <c r="K45" i="1"/>
  <c r="K47" i="1"/>
  <c r="K53" i="1"/>
  <c r="K55" i="1"/>
  <c r="K61" i="1"/>
  <c r="K63" i="1"/>
  <c r="K69" i="1"/>
  <c r="K71" i="1"/>
  <c r="K77" i="1"/>
  <c r="K79" i="1"/>
  <c r="K85" i="1"/>
  <c r="K87" i="1"/>
  <c r="K93" i="1"/>
  <c r="K95" i="1"/>
  <c r="K101" i="1"/>
  <c r="K103" i="1"/>
  <c r="K109" i="1"/>
  <c r="K111" i="1"/>
  <c r="K117" i="1"/>
  <c r="K119" i="1"/>
  <c r="K125" i="1"/>
  <c r="K127" i="1"/>
  <c r="K133" i="1"/>
  <c r="K135" i="1"/>
  <c r="K141" i="1"/>
  <c r="K143" i="1"/>
  <c r="K149" i="1"/>
  <c r="K151" i="1"/>
  <c r="K157" i="1"/>
  <c r="K159" i="1"/>
  <c r="K165" i="1"/>
  <c r="K167" i="1"/>
  <c r="K173" i="1"/>
  <c r="K175" i="1"/>
  <c r="K181" i="1"/>
  <c r="K183" i="1"/>
  <c r="K189" i="1"/>
  <c r="K191" i="1"/>
  <c r="K197" i="1"/>
  <c r="K199" i="1"/>
  <c r="K205" i="1"/>
  <c r="K207" i="1"/>
  <c r="K213" i="1"/>
  <c r="K215" i="1"/>
  <c r="K221" i="1"/>
  <c r="K223" i="1"/>
  <c r="K229"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5" i="1"/>
  <c r="J230" i="1" s="1"/>
  <c r="H229" i="1"/>
  <c r="H228" i="1"/>
  <c r="K228" i="1" s="1"/>
  <c r="H227" i="1"/>
  <c r="K227" i="1" s="1"/>
  <c r="H226" i="1"/>
  <c r="K226" i="1" s="1"/>
  <c r="H225" i="1"/>
  <c r="K225" i="1" s="1"/>
  <c r="H224" i="1"/>
  <c r="K224" i="1" s="1"/>
  <c r="H223" i="1"/>
  <c r="H222" i="1"/>
  <c r="K222" i="1" s="1"/>
  <c r="H220" i="1"/>
  <c r="K220" i="1" s="1"/>
  <c r="H219" i="1"/>
  <c r="K219" i="1" s="1"/>
  <c r="H218" i="1"/>
  <c r="K218" i="1" s="1"/>
  <c r="H217" i="1"/>
  <c r="K217" i="1" s="1"/>
  <c r="H216" i="1"/>
  <c r="K216" i="1" s="1"/>
  <c r="H215" i="1"/>
  <c r="H214" i="1"/>
  <c r="K214" i="1" s="1"/>
  <c r="H213" i="1"/>
  <c r="H212" i="1"/>
  <c r="K212" i="1" s="1"/>
  <c r="H211" i="1"/>
  <c r="K211" i="1" s="1"/>
  <c r="H210" i="1"/>
  <c r="K210" i="1" s="1"/>
  <c r="H209" i="1"/>
  <c r="K209" i="1" s="1"/>
  <c r="H208" i="1"/>
  <c r="K208" i="1" s="1"/>
  <c r="H206" i="1"/>
  <c r="K206" i="1" s="1"/>
  <c r="K204" i="1"/>
  <c r="H203" i="1"/>
  <c r="K203" i="1" s="1"/>
  <c r="K202" i="1"/>
  <c r="H201" i="1"/>
  <c r="K201" i="1" s="1"/>
  <c r="H200" i="1"/>
  <c r="K200" i="1" s="1"/>
  <c r="H199" i="1"/>
  <c r="H198" i="1"/>
  <c r="K198" i="1" s="1"/>
  <c r="H196" i="1"/>
  <c r="K196" i="1" s="1"/>
  <c r="H195" i="1"/>
  <c r="K195" i="1" s="1"/>
  <c r="K194" i="1"/>
  <c r="H193" i="1"/>
  <c r="K193" i="1" s="1"/>
  <c r="H192" i="1"/>
  <c r="K192" i="1" s="1"/>
  <c r="H190" i="1"/>
  <c r="K190" i="1" s="1"/>
  <c r="H189" i="1"/>
  <c r="H188" i="1"/>
  <c r="K188" i="1" s="1"/>
  <c r="H187" i="1"/>
  <c r="K187" i="1" s="1"/>
  <c r="H186" i="1"/>
  <c r="K186" i="1" s="1"/>
  <c r="K185" i="1"/>
  <c r="H184" i="1"/>
  <c r="K184" i="1" s="1"/>
  <c r="H183" i="1"/>
  <c r="H182" i="1"/>
  <c r="K182" i="1" s="1"/>
  <c r="H180" i="1"/>
  <c r="K180" i="1" s="1"/>
  <c r="H179" i="1"/>
  <c r="K179" i="1" s="1"/>
  <c r="H178" i="1"/>
  <c r="K178" i="1" s="1"/>
  <c r="K177" i="1"/>
  <c r="H176" i="1"/>
  <c r="K176" i="1" s="1"/>
  <c r="H175" i="1"/>
  <c r="K174" i="1"/>
  <c r="H173" i="1"/>
  <c r="H172" i="1"/>
  <c r="K172" i="1" s="1"/>
  <c r="H171" i="1"/>
  <c r="K171" i="1" s="1"/>
  <c r="H170" i="1"/>
  <c r="K170" i="1" s="1"/>
  <c r="K169" i="1"/>
  <c r="H168" i="1"/>
  <c r="K168" i="1" s="1"/>
  <c r="H167" i="1"/>
  <c r="H166" i="1"/>
  <c r="K166" i="1" s="1"/>
  <c r="H165" i="1"/>
  <c r="H164" i="1"/>
  <c r="K164" i="1" s="1"/>
  <c r="H163" i="1"/>
  <c r="K163" i="1" s="1"/>
  <c r="H162" i="1"/>
  <c r="K162" i="1" s="1"/>
  <c r="K161" i="1"/>
  <c r="H160" i="1"/>
  <c r="K160" i="1" s="1"/>
  <c r="H158" i="1"/>
  <c r="K158" i="1" s="1"/>
  <c r="H157" i="1"/>
  <c r="H156" i="1"/>
  <c r="K156" i="1" s="1"/>
  <c r="H155" i="1"/>
  <c r="K155" i="1" s="1"/>
  <c r="H154" i="1"/>
  <c r="K154" i="1" s="1"/>
  <c r="H153" i="1"/>
  <c r="K153" i="1" s="1"/>
  <c r="H152" i="1"/>
  <c r="K152" i="1" s="1"/>
  <c r="H151" i="1"/>
  <c r="H150" i="1"/>
  <c r="K150" i="1" s="1"/>
  <c r="H149" i="1"/>
  <c r="H148" i="1"/>
  <c r="K148" i="1" s="1"/>
  <c r="H147" i="1"/>
  <c r="K147" i="1" s="1"/>
  <c r="K146" i="1"/>
  <c r="H145" i="1"/>
  <c r="K145" i="1" s="1"/>
  <c r="H144" i="1"/>
  <c r="K144" i="1" s="1"/>
  <c r="H143" i="1"/>
  <c r="K142" i="1"/>
  <c r="H141" i="1"/>
  <c r="H140" i="1"/>
  <c r="K140" i="1" s="1"/>
  <c r="H139" i="1"/>
  <c r="K139" i="1" s="1"/>
  <c r="H138" i="1"/>
  <c r="K138" i="1" s="1"/>
  <c r="H137" i="1"/>
  <c r="K137" i="1" s="1"/>
  <c r="H136" i="1"/>
  <c r="K136" i="1" s="1"/>
  <c r="H135" i="1"/>
  <c r="K134" i="1"/>
  <c r="H133" i="1"/>
  <c r="H132" i="1"/>
  <c r="K132" i="1" s="1"/>
  <c r="H131" i="1"/>
  <c r="K131" i="1" s="1"/>
  <c r="H130" i="1"/>
  <c r="K130" i="1" s="1"/>
  <c r="H129" i="1"/>
  <c r="K129" i="1" s="1"/>
  <c r="H128" i="1"/>
  <c r="K128" i="1" s="1"/>
  <c r="H127" i="1"/>
  <c r="H126" i="1"/>
  <c r="K126" i="1" s="1"/>
  <c r="H125" i="1"/>
  <c r="K124" i="1"/>
  <c r="H123" i="1"/>
  <c r="K123" i="1" s="1"/>
  <c r="K122" i="1"/>
  <c r="H121" i="1"/>
  <c r="K121" i="1" s="1"/>
  <c r="H120" i="1"/>
  <c r="K120" i="1" s="1"/>
  <c r="H119" i="1"/>
  <c r="K118" i="1"/>
  <c r="H117" i="1"/>
  <c r="H116" i="1"/>
  <c r="K116" i="1" s="1"/>
  <c r="K115" i="1"/>
  <c r="H114" i="1"/>
  <c r="K114" i="1" s="1"/>
  <c r="H113" i="1"/>
  <c r="K113" i="1" s="1"/>
  <c r="H112" i="1"/>
  <c r="K112" i="1" s="1"/>
  <c r="H111" i="1"/>
  <c r="H110" i="1"/>
  <c r="K110" i="1" s="1"/>
  <c r="H108" i="1"/>
  <c r="K108" i="1" s="1"/>
  <c r="H107" i="1"/>
  <c r="K107" i="1" s="1"/>
  <c r="H106" i="1"/>
  <c r="K106" i="1" s="1"/>
  <c r="H105" i="1"/>
  <c r="K105" i="1" s="1"/>
  <c r="K104" i="1"/>
  <c r="H103" i="1"/>
  <c r="H102" i="1"/>
  <c r="K102" i="1" s="1"/>
  <c r="H101" i="1"/>
  <c r="H100" i="1"/>
  <c r="K100" i="1" s="1"/>
  <c r="H99" i="1"/>
  <c r="K99" i="1" s="1"/>
  <c r="H98" i="1"/>
  <c r="K98" i="1" s="1"/>
  <c r="K97" i="1"/>
  <c r="H96" i="1"/>
  <c r="K96" i="1" s="1"/>
  <c r="H95" i="1"/>
  <c r="H94" i="1"/>
  <c r="K94" i="1" s="1"/>
  <c r="H93" i="1"/>
  <c r="K92" i="1"/>
  <c r="H91" i="1"/>
  <c r="K91" i="1" s="1"/>
  <c r="H90" i="1"/>
  <c r="K90" i="1" s="1"/>
  <c r="H89" i="1"/>
  <c r="K89" i="1" s="1"/>
  <c r="H88" i="1"/>
  <c r="K88" i="1" s="1"/>
  <c r="H87" i="1"/>
  <c r="K86" i="1"/>
  <c r="H85" i="1"/>
  <c r="H84" i="1"/>
  <c r="K84" i="1" s="1"/>
  <c r="K83" i="1"/>
  <c r="H82" i="1"/>
  <c r="K82" i="1" s="1"/>
  <c r="H81" i="1"/>
  <c r="K81" i="1" s="1"/>
  <c r="K80" i="1"/>
  <c r="H79" i="1"/>
  <c r="K78" i="1"/>
  <c r="H77" i="1"/>
  <c r="K76" i="1"/>
  <c r="H75" i="1"/>
  <c r="K75" i="1" s="1"/>
  <c r="H74" i="1"/>
  <c r="K74" i="1" s="1"/>
  <c r="H73" i="1"/>
  <c r="K73" i="1" s="1"/>
  <c r="K72" i="1"/>
  <c r="H71" i="1"/>
  <c r="H70" i="1"/>
  <c r="K70" i="1" s="1"/>
  <c r="H68" i="1"/>
  <c r="K68" i="1" s="1"/>
  <c r="K67" i="1"/>
  <c r="H66" i="1"/>
  <c r="K66" i="1" s="1"/>
  <c r="H65" i="1"/>
  <c r="K65" i="1" s="1"/>
  <c r="H64" i="1"/>
  <c r="K64" i="1" s="1"/>
  <c r="H62" i="1"/>
  <c r="K62" i="1" s="1"/>
  <c r="H61" i="1"/>
  <c r="K60" i="1"/>
  <c r="K59" i="1"/>
  <c r="H58" i="1"/>
  <c r="K58" i="1" s="1"/>
  <c r="H57" i="1"/>
  <c r="K57" i="1" s="1"/>
  <c r="K56" i="1"/>
  <c r="H55" i="1"/>
  <c r="K54" i="1"/>
  <c r="H52" i="1"/>
  <c r="K52" i="1" s="1"/>
  <c r="H51" i="1"/>
  <c r="K51" i="1" s="1"/>
  <c r="H50" i="1"/>
  <c r="K50" i="1" s="1"/>
  <c r="K49" i="1"/>
  <c r="H48" i="1"/>
  <c r="K48" i="1" s="1"/>
  <c r="H47" i="1"/>
  <c r="H46" i="1"/>
  <c r="K46" i="1" s="1"/>
  <c r="H45" i="1"/>
  <c r="H44" i="1"/>
  <c r="K44" i="1" s="1"/>
  <c r="K43" i="1"/>
  <c r="H42" i="1"/>
  <c r="K42" i="1" s="1"/>
  <c r="H41" i="1"/>
  <c r="K41" i="1" s="1"/>
  <c r="H40" i="1"/>
  <c r="K40" i="1" s="1"/>
  <c r="H39" i="1"/>
  <c r="K38" i="1"/>
  <c r="H37" i="1"/>
  <c r="K36" i="1"/>
  <c r="H35" i="1"/>
  <c r="K35" i="1" s="1"/>
  <c r="H34" i="1"/>
  <c r="K34" i="1" s="1"/>
  <c r="K33" i="1"/>
  <c r="H32" i="1"/>
  <c r="K32" i="1" s="1"/>
  <c r="H31" i="1"/>
  <c r="H30" i="1"/>
  <c r="K30" i="1" s="1"/>
  <c r="H29" i="1"/>
  <c r="H27" i="1"/>
  <c r="K27" i="1" s="1"/>
  <c r="H26" i="1"/>
  <c r="K26" i="1" s="1"/>
  <c r="H25" i="1"/>
  <c r="K25" i="1" s="1"/>
  <c r="H24" i="1"/>
  <c r="K24" i="1" s="1"/>
  <c r="H23" i="1"/>
  <c r="H22" i="1"/>
  <c r="K22" i="1" s="1"/>
  <c r="H21" i="1"/>
  <c r="H20" i="1"/>
  <c r="K20" i="1" s="1"/>
  <c r="H19" i="1"/>
  <c r="K19" i="1" s="1"/>
  <c r="H18" i="1"/>
  <c r="K18" i="1" s="1"/>
  <c r="H17" i="1"/>
  <c r="K17" i="1" s="1"/>
  <c r="H16" i="1"/>
  <c r="K16" i="1" s="1"/>
  <c r="H15" i="1"/>
  <c r="H14" i="1"/>
  <c r="K14" i="1" s="1"/>
  <c r="H13" i="1"/>
  <c r="H12" i="1"/>
  <c r="K12" i="1" s="1"/>
  <c r="H11" i="1"/>
  <c r="K11" i="1" s="1"/>
  <c r="H10" i="1"/>
  <c r="K10" i="1" s="1"/>
  <c r="H9" i="1"/>
  <c r="K9" i="1" s="1"/>
  <c r="H8" i="1"/>
  <c r="K8" i="1" s="1"/>
  <c r="H7" i="1"/>
  <c r="H6" i="1"/>
  <c r="K6" i="1" s="1"/>
  <c r="H5" i="1"/>
</calcChain>
</file>

<file path=xl/sharedStrings.xml><?xml version="1.0" encoding="utf-8"?>
<sst xmlns="http://schemas.openxmlformats.org/spreadsheetml/2006/main" count="674" uniqueCount="545">
  <si>
    <t>Sl. No.</t>
  </si>
  <si>
    <t>Generic Name</t>
  </si>
  <si>
    <t xml:space="preserve">Composition/Strength </t>
  </si>
  <si>
    <t>Presentation</t>
  </si>
  <si>
    <t>Current Rate (Nu.)</t>
  </si>
  <si>
    <t>I</t>
  </si>
  <si>
    <t>ANTIMICROBIALS</t>
  </si>
  <si>
    <t>Amoxycillin trihydrate bolus</t>
  </si>
  <si>
    <t>1.5 gm/bolus</t>
  </si>
  <si>
    <t>2 boli/strip</t>
  </si>
  <si>
    <t>Amoxycillin + Potassium clavulanate tablet</t>
  </si>
  <si>
    <t xml:space="preserve">375 mg/ tablet (250 mg amoxycillin + 125 mg potassium clavulanate) </t>
  </si>
  <si>
    <t>10 tab/strip</t>
  </si>
  <si>
    <t>Ampicillin + Cloxacillin Inj.</t>
  </si>
  <si>
    <t>1 gm + 1 gm</t>
  </si>
  <si>
    <t>2 gm vial</t>
  </si>
  <si>
    <t>Azithromycin inj.</t>
  </si>
  <si>
    <t>100 mg/ ml</t>
  </si>
  <si>
    <t>100 ml vial</t>
  </si>
  <si>
    <t>Benzathine Penicillin Inj.</t>
  </si>
  <si>
    <t>24 lakhs IU per vial</t>
  </si>
  <si>
    <t>24 lakhs IU  vial</t>
  </si>
  <si>
    <t>Benzathine penicillin LA Inj.</t>
  </si>
  <si>
    <t>600,000 IU</t>
  </si>
  <si>
    <t>600,000 IU vial</t>
  </si>
  <si>
    <t>Cefotaxime Inj.</t>
  </si>
  <si>
    <t>1 gm/vial</t>
  </si>
  <si>
    <t>1 gm vial</t>
  </si>
  <si>
    <t>Ceftriaxone Inj.</t>
  </si>
  <si>
    <t>Ceftriaxone 500 mg</t>
  </si>
  <si>
    <t>500 mg/vial</t>
  </si>
  <si>
    <t>Cephalexin bolus</t>
  </si>
  <si>
    <t>Clindamycin tablet</t>
  </si>
  <si>
    <t>150 mg/ tab</t>
  </si>
  <si>
    <t>Doxycycline hyclate tab</t>
  </si>
  <si>
    <t>50 mg tab</t>
  </si>
  <si>
    <t>100 tab/jar</t>
  </si>
  <si>
    <t>Enrofloxacin inj.</t>
  </si>
  <si>
    <t>Enrofloxacin 100 mg/ml</t>
  </si>
  <si>
    <t>30 ml vial</t>
  </si>
  <si>
    <t>Enrofloxacin tab</t>
  </si>
  <si>
    <t>150 mg tab</t>
  </si>
  <si>
    <t>Gentamicin Cream</t>
  </si>
  <si>
    <t>Gentamicin Sulphate - 0.1% W/W</t>
  </si>
  <si>
    <t>50 gm or 120 gm tube</t>
  </si>
  <si>
    <t>Gentamicin inj.</t>
  </si>
  <si>
    <t>40 mg/ml</t>
  </si>
  <si>
    <t>Metronidazole inj.</t>
  </si>
  <si>
    <t>500 mg/ml</t>
  </si>
  <si>
    <t>Oxytetracycline LA Inj.</t>
  </si>
  <si>
    <t>200 mg/ml</t>
  </si>
  <si>
    <t>Oxytetracycline SA</t>
  </si>
  <si>
    <t>50 mg/ml</t>
  </si>
  <si>
    <t>50 ml vial</t>
  </si>
  <si>
    <t>Strepto-penicillin Inj.</t>
  </si>
  <si>
    <t>Streptomycin sulphate 2.5 g + Procaine penicillin G 15 lacs IU + Penicillin G Sodium 5 lacs IU</t>
  </si>
  <si>
    <t>2.5 gm vial</t>
  </si>
  <si>
    <t>Sulphadiazine + Trimethoprim powder</t>
  </si>
  <si>
    <t xml:space="preserve">400 mg+80 mg/gm </t>
  </si>
  <si>
    <t>100 gm sachet</t>
  </si>
  <si>
    <t>Sulphadimidine Inj.</t>
  </si>
  <si>
    <t>Tetracycline HCl W/S</t>
  </si>
  <si>
    <t>5 gm per 100gm</t>
  </si>
  <si>
    <t>Trimethoprim + Sulphadiazine bolus</t>
  </si>
  <si>
    <t>400 mg+2 gm</t>
  </si>
  <si>
    <t>4 boli/strip</t>
  </si>
  <si>
    <t>II</t>
  </si>
  <si>
    <t>ANTHELMINTICS</t>
  </si>
  <si>
    <t>A</t>
  </si>
  <si>
    <t>FLUKICIDE</t>
  </si>
  <si>
    <t>Albendazole tab</t>
  </si>
  <si>
    <t>12 tab/strip</t>
  </si>
  <si>
    <t>Levamisole + Oxyclozanide suspension</t>
  </si>
  <si>
    <t>Levamisole 3.0 % + Oxyclozanide 6 % W/V</t>
  </si>
  <si>
    <t>1L jar</t>
  </si>
  <si>
    <t>Triclabendazole bolus</t>
  </si>
  <si>
    <t>900 mg bolus</t>
  </si>
  <si>
    <t>5 boli/strip</t>
  </si>
  <si>
    <t>B</t>
  </si>
  <si>
    <t>NEMATICIDE</t>
  </si>
  <si>
    <t>Fenbendazole bolus</t>
  </si>
  <si>
    <t>1.5 gm bolus</t>
  </si>
  <si>
    <t>Piperazine citrate solution</t>
  </si>
  <si>
    <t>40 % solution</t>
  </si>
  <si>
    <t>450 ml bottle</t>
  </si>
  <si>
    <t>C</t>
  </si>
  <si>
    <t>CESTOCIDE</t>
  </si>
  <si>
    <t>Praziquantel tab</t>
  </si>
  <si>
    <t>50 tab/jar</t>
  </si>
  <si>
    <t>D</t>
  </si>
  <si>
    <t>BROAD SPECTRUM ANTHELMINTICS</t>
  </si>
  <si>
    <t>Ivermectin Inj.</t>
  </si>
  <si>
    <t>1% W/V injectable liquid</t>
  </si>
  <si>
    <t>10 ml vial</t>
  </si>
  <si>
    <t>Ivermectin tab</t>
  </si>
  <si>
    <t>6 mg/ tab</t>
  </si>
  <si>
    <t xml:space="preserve">Praziquantel + Pyrantel pamoate + Febantel </t>
  </si>
  <si>
    <t>50 mg+144 mg+150 mg</t>
  </si>
  <si>
    <t>Tetramisole powder</t>
  </si>
  <si>
    <t>30% Tetramisole</t>
  </si>
  <si>
    <t>500 g tin</t>
  </si>
  <si>
    <t>III</t>
  </si>
  <si>
    <t>ACARICIDES/INSECTICIDES</t>
  </si>
  <si>
    <t>Deltamethrin solution</t>
  </si>
  <si>
    <t>1.25 % EC</t>
  </si>
  <si>
    <t>1L bottle</t>
  </si>
  <si>
    <t>Flumethrin 1% solution</t>
  </si>
  <si>
    <t>100 ml bottle</t>
  </si>
  <si>
    <t>Gamma Benzene Hexachloride ointment</t>
  </si>
  <si>
    <t>Gamma benzene 0.1 %, Proflavine  hemisulphate 0.1% and Cetrimide 0.45 %</t>
  </si>
  <si>
    <t>100 gm tube</t>
  </si>
  <si>
    <t>Maggoticidal Spray</t>
  </si>
  <si>
    <t>Maggoticidal, Herbal</t>
  </si>
  <si>
    <t>Propoxer+Coumophos+Sulphanilamide dusting powder</t>
  </si>
  <si>
    <t>40 g bottle</t>
  </si>
  <si>
    <t>IV</t>
  </si>
  <si>
    <t>ANTIFUNGALS</t>
  </si>
  <si>
    <t>Clotrimazole ointment</t>
  </si>
  <si>
    <t>1% ointment</t>
  </si>
  <si>
    <t>15 gm tube</t>
  </si>
  <si>
    <t>Itraconazole</t>
  </si>
  <si>
    <t>100 mg/tab</t>
  </si>
  <si>
    <t>10 tabs/ strip</t>
  </si>
  <si>
    <t>Ketoconazole tab</t>
  </si>
  <si>
    <t>200 mg tab</t>
  </si>
  <si>
    <t>V</t>
  </si>
  <si>
    <t>ANTI-PROTOZOALS</t>
  </si>
  <si>
    <t>ANTI-HAEMOPROTOZOAL</t>
  </si>
  <si>
    <t>Diaminazine aceturate Inj.</t>
  </si>
  <si>
    <t>Diminazine 70 mg + Phenazone 375 mg</t>
  </si>
  <si>
    <t>ANTICOCCIDIAL</t>
  </si>
  <si>
    <t>Amprolium+Sulfaquinoxaline powder</t>
  </si>
  <si>
    <t>Amprolium  100 g+Sulfaquinoxaline 100 g+Vitamin K3 2g</t>
  </si>
  <si>
    <t>Diaveridine + S'Quinoxaline powder</t>
  </si>
  <si>
    <t>3.3 % W/W, 18.7% W/W</t>
  </si>
  <si>
    <t>VI</t>
  </si>
  <si>
    <t>GASTROINTESTINAL DRUG</t>
  </si>
  <si>
    <t>RUMENOTORIC/STOMACHIC</t>
  </si>
  <si>
    <t>Antimony Pot. Tartrate + FeSo4 + CuSo4 + Cobalt chloride bolus</t>
  </si>
  <si>
    <t>Antimony Pot. Tartrate 2g + FeSo4 2g + CuSo4 50mg + Cobalt chloride 100mg</t>
  </si>
  <si>
    <t>Rumenotoric/stomachic powder</t>
  </si>
  <si>
    <t>Herbal</t>
  </si>
  <si>
    <t>1 kg pkt</t>
  </si>
  <si>
    <t>ANTACIDS</t>
  </si>
  <si>
    <t>Aluminium Hydroxide suspension</t>
  </si>
  <si>
    <t>Dried aluminum hydroxide 25 0mg + Dimethyl polysiloxane 40 mg + Magnesium hydroxide 250 mg in each 5 ml</t>
  </si>
  <si>
    <t>450ml bottle</t>
  </si>
  <si>
    <t>Omeprazole inj</t>
  </si>
  <si>
    <t>Omeprazole sodium 42.6 mg/vial</t>
  </si>
  <si>
    <t>40 mg vial</t>
  </si>
  <si>
    <t>Ranitidine inj.</t>
  </si>
  <si>
    <t>25 mg/ml</t>
  </si>
  <si>
    <t>2 ml amp</t>
  </si>
  <si>
    <t xml:space="preserve">ANTI- BLOAT </t>
  </si>
  <si>
    <t>Anti-bloat powder</t>
  </si>
  <si>
    <t>ANTI-DIARRHOEALS</t>
  </si>
  <si>
    <t>Loperamide tab</t>
  </si>
  <si>
    <t>2 mg tab</t>
  </si>
  <si>
    <t>Metronidazole + Loperamide tab (Specifically anti-diarrheal)</t>
  </si>
  <si>
    <t>1000 mg+7.5 mg/tab</t>
  </si>
  <si>
    <t>4 tab/strip</t>
  </si>
  <si>
    <t>E</t>
  </si>
  <si>
    <t>LAXATIVES</t>
  </si>
  <si>
    <t xml:space="preserve">Dioctyl sodium sulfosuccinate </t>
  </si>
  <si>
    <t>20 mg/ml</t>
  </si>
  <si>
    <t>225 mg/12ml tube</t>
  </si>
  <si>
    <t>Glycerin suspension</t>
  </si>
  <si>
    <t>450 ml</t>
  </si>
  <si>
    <t>Ispaghula (Psyllium) husk</t>
  </si>
  <si>
    <t xml:space="preserve"> 1 kg</t>
  </si>
  <si>
    <t>1 kg/jar</t>
  </si>
  <si>
    <t>Liquid Paraffin suspension</t>
  </si>
  <si>
    <t>F</t>
  </si>
  <si>
    <t>ANTISPASMODICS</t>
  </si>
  <si>
    <t>Dicyclomine hydrochloride</t>
  </si>
  <si>
    <t>10 mg/ml</t>
  </si>
  <si>
    <t>G</t>
  </si>
  <si>
    <t xml:space="preserve">HEPATOTONICS </t>
  </si>
  <si>
    <t>Liver tonic powder</t>
  </si>
  <si>
    <t>H</t>
  </si>
  <si>
    <t>METABOLIC ACIDOSIS</t>
  </si>
  <si>
    <t>Sodium Bicarbonate Inj.</t>
  </si>
  <si>
    <t>7.5% solution W/V</t>
  </si>
  <si>
    <t>25 ml</t>
  </si>
  <si>
    <t>Sodium Bicarbonate powder</t>
  </si>
  <si>
    <t>450 gm net</t>
  </si>
  <si>
    <t>450 gm pkt</t>
  </si>
  <si>
    <t>VII</t>
  </si>
  <si>
    <t>REPRODUCTIVE DRUGS (I/UTERINE PREPARATION)</t>
  </si>
  <si>
    <t>Nitrofurazone+Urea+Metronidazole bolus</t>
  </si>
  <si>
    <t>60 mg + 6g +100 0mg bolus</t>
  </si>
  <si>
    <t>Uterine tonic powder</t>
  </si>
  <si>
    <t>VIII</t>
  </si>
  <si>
    <t>MINERALS</t>
  </si>
  <si>
    <t>Butaphosphan + Cyanocobalamin inj. (Phosphorus inj.)</t>
  </si>
  <si>
    <t>Butaphosphan 100 mg + Cyanocobalamin 50 mcg per ml</t>
  </si>
  <si>
    <t>Iron Dextran Inj.</t>
  </si>
  <si>
    <t>50 mg in 1ml</t>
  </si>
  <si>
    <t>Magnesium Sulphate powder</t>
  </si>
  <si>
    <t>400 gm pkt</t>
  </si>
  <si>
    <t>Mineral Mixture powder</t>
  </si>
  <si>
    <t>Ca, P, Mn, NaCl, Mg, Zn, I, Co, Cu</t>
  </si>
  <si>
    <t>Yeast extract + Ferrous sulphate + Copper sulphate + Vit B+ Lactic acid base bolus</t>
  </si>
  <si>
    <t>FeSO4 50mg + Vit B12 20mcg + Yeast 300mg</t>
  </si>
  <si>
    <t>IX</t>
  </si>
  <si>
    <t>VITAMINS</t>
  </si>
  <si>
    <t xml:space="preserve">B-complex inj. </t>
  </si>
  <si>
    <t>Thiamine 10 mg + Riboflavin 3mg + Niacinamide 10 0mg + vitamin B12 10 mcg</t>
  </si>
  <si>
    <t>Methylcobalamin + Vit B6 inj. (Neurovet/Neuroxin)</t>
  </si>
  <si>
    <t>Methylcobalamin 500 mcg + Vit B6 50 mg + Nicotinamide 50 mg per ml</t>
  </si>
  <si>
    <t>Vitamin A inj.</t>
  </si>
  <si>
    <t>600,000 IU in 2 ml</t>
  </si>
  <si>
    <t>Vitamin K inj.</t>
  </si>
  <si>
    <t>10 mg vit K (Phytomenadione) per ml</t>
  </si>
  <si>
    <t>1 ml amp</t>
  </si>
  <si>
    <t>X</t>
  </si>
  <si>
    <t xml:space="preserve"> FLUIDS, ELECTROLYTES &amp; AMINO ACIDS</t>
  </si>
  <si>
    <t>Amino acid solution</t>
  </si>
  <si>
    <t>L-isolucine 0.5 gm, leucine 0.74 g, lysine acetate 0.931 g, kysine 0.66 g, Methionine 0.44 g, Phenylalanine 0.51 g, Threonine 0.44 g, Tryptophan 0.2 g, Valine 0.62 g, Arginine 1.2 g, Histidine 0.3 g, alanine 1.4 g, Glycine 1.1 g, Proline 1.12 g, Serine 0.65 g, Tyrosine 0.02=4 g, Taurine 0.1 g</t>
  </si>
  <si>
    <t>10% solution</t>
  </si>
  <si>
    <t>Calcium, Magnesium, Phosphorus &amp; Dextrose Inj. (Calcium borogluconate)</t>
  </si>
  <si>
    <t>Calcium 25%, Magnesium hypophosphite 5% &amp; Dextrose monohydrate 10%</t>
  </si>
  <si>
    <t>Dextrose 5% Inj. (5D)</t>
  </si>
  <si>
    <t>5% Dextrose solution</t>
  </si>
  <si>
    <t>500 ml bottle</t>
  </si>
  <si>
    <t>Dextrose Normal Saline Inj. (DNS)</t>
  </si>
  <si>
    <t>Sodium chloride-0.9g, Glucose anhydrous-0.5g</t>
  </si>
  <si>
    <t>Normal Saline Inj. (NS)</t>
  </si>
  <si>
    <t>0.9% solution</t>
  </si>
  <si>
    <t>Ringers Lactate (RL)</t>
  </si>
  <si>
    <t>Sodium chloride 0.6 g, Pot. chloride 0.04 g, Calcium chloride 0.027 g, Sodium lactate 0.312 g in each 100 ml</t>
  </si>
  <si>
    <t>XI</t>
  </si>
  <si>
    <t>EYE/EAR OINTMENT/DROPS</t>
  </si>
  <si>
    <t>Chloramphenicol eye ointment/applicaps</t>
  </si>
  <si>
    <t>20 mg in each gram</t>
  </si>
  <si>
    <t>100 capsules per jar</t>
  </si>
  <si>
    <t>Ciprofloxacin ear/eye drops</t>
  </si>
  <si>
    <t>Ciprofloxacin 0.3%</t>
  </si>
  <si>
    <t>5 ml vial</t>
  </si>
  <si>
    <t>Cyclosporine eye drop</t>
  </si>
  <si>
    <t>Cyclosporine 1%</t>
  </si>
  <si>
    <t>5 ml/container</t>
  </si>
  <si>
    <t xml:space="preserve">Patented Hyaluronic acid + amino acids + bio salts eye drop </t>
  </si>
  <si>
    <t>Hyaluronic acid (0.4%), Glycine (0.1%), Proline (0.075%), Leucine (0.01%), Lysine (0.01%), Bio salts (Sodium chloride, Disodium Phosphate, Potassium Chloride, Potassium Phosphate)</t>
  </si>
  <si>
    <t>XII</t>
  </si>
  <si>
    <t>ANALGESIC/ANTIPYRETICS/ANTI-INFLAMMATORY DRUGS</t>
  </si>
  <si>
    <t>Butorphenol Tartrate</t>
  </si>
  <si>
    <t xml:space="preserve">2 ml </t>
  </si>
  <si>
    <t xml:space="preserve">Carprofen caplets </t>
  </si>
  <si>
    <t>25 mg/caplets</t>
  </si>
  <si>
    <t>100 caplets/ bottle</t>
  </si>
  <si>
    <t>Flunixin meglumine inj.</t>
  </si>
  <si>
    <t>Flunixin meglumine 50 mg per ml</t>
  </si>
  <si>
    <t>Meloxicam Inj.</t>
  </si>
  <si>
    <t>5 mg/ml</t>
  </si>
  <si>
    <t>30 ml/50 ml vial</t>
  </si>
  <si>
    <t>Tramadol inj.</t>
  </si>
  <si>
    <t>10mg/ml/50 mg/ml</t>
  </si>
  <si>
    <t>10 ml/20 ml vial</t>
  </si>
  <si>
    <t>XIII</t>
  </si>
  <si>
    <t>ANTIHISTAMINES</t>
  </si>
  <si>
    <t>Chlorpheniramine maleate inj.</t>
  </si>
  <si>
    <t>10 mg in 1 ml</t>
  </si>
  <si>
    <t>Chlorpheniramine maleate tab</t>
  </si>
  <si>
    <t>4 mg per tablet</t>
  </si>
  <si>
    <t>XIV</t>
  </si>
  <si>
    <t>STEROIDS</t>
  </si>
  <si>
    <t>Dexamethasone inj.</t>
  </si>
  <si>
    <t>4 mg/ml</t>
  </si>
  <si>
    <t>Prednisolone tab</t>
  </si>
  <si>
    <t>5 mg tab</t>
  </si>
  <si>
    <t>Prednisolone acetate inj.</t>
  </si>
  <si>
    <t>1% solution</t>
  </si>
  <si>
    <t>XV</t>
  </si>
  <si>
    <t>IMMUNE MODULATOR</t>
  </si>
  <si>
    <t>Oclacitinib</t>
  </si>
  <si>
    <t>3.6 mg/ tab</t>
  </si>
  <si>
    <t>100 tablets/ bottle</t>
  </si>
  <si>
    <t>XVI</t>
  </si>
  <si>
    <t>HORMONES</t>
  </si>
  <si>
    <t>Buserelin acetate inj.</t>
  </si>
  <si>
    <t>0.004 mg/ml</t>
  </si>
  <si>
    <t>CIDR-B intravaginal progesterone releasing inserts</t>
  </si>
  <si>
    <t>One device contains 3 medicated ring which contain - Green = Progesterone IP 186 mg, Pink = Progesterone IP 400 g</t>
  </si>
  <si>
    <t>1 insert/packet</t>
  </si>
  <si>
    <t>FSH (Follitropin) inj.</t>
  </si>
  <si>
    <t>700 IU FSH/vial</t>
  </si>
  <si>
    <t>20 ml vial</t>
  </si>
  <si>
    <t>Hydroxyprogesterone caproate inj.</t>
  </si>
  <si>
    <t>250 mg/ml</t>
  </si>
  <si>
    <t>2 ml vial</t>
  </si>
  <si>
    <t>Oestradiol benzoate inj. (CIDIROL)</t>
  </si>
  <si>
    <t>0.5 mg/ml</t>
  </si>
  <si>
    <t>Oxytocin inj.</t>
  </si>
  <si>
    <t>5 IU in 1 ml</t>
  </si>
  <si>
    <t>PG (Estrumate) inj.</t>
  </si>
  <si>
    <t>20 ml</t>
  </si>
  <si>
    <t>PG600 inj.</t>
  </si>
  <si>
    <t>400IU PMSG + 200IU HCG</t>
  </si>
  <si>
    <t>One dose vial (5 ml)</t>
  </si>
  <si>
    <t>Prostaglandin F2 alpha (Natural)</t>
  </si>
  <si>
    <t>XVII</t>
  </si>
  <si>
    <t>ANAESTHETICS, SEDATIVES , TRANQUILIZERS</t>
  </si>
  <si>
    <t>Guaifenesin powder</t>
  </si>
  <si>
    <t>&gt; 99% purity</t>
  </si>
  <si>
    <t>5 kg/ bag</t>
  </si>
  <si>
    <t>Isoflurane</t>
  </si>
  <si>
    <t>100% w/w</t>
  </si>
  <si>
    <t>250 ml/bottle</t>
  </si>
  <si>
    <t>Ketamine inj.</t>
  </si>
  <si>
    <t>50 mg per ml</t>
  </si>
  <si>
    <t>5 ml/10 ml vial</t>
  </si>
  <si>
    <t>Lignocaine HCL inj.</t>
  </si>
  <si>
    <t>2% solution</t>
  </si>
  <si>
    <t>Propofol</t>
  </si>
  <si>
    <t xml:space="preserve">10 ml </t>
  </si>
  <si>
    <t>Thiopentone Sodium inj.</t>
  </si>
  <si>
    <t>Xylazine HCL inj.</t>
  </si>
  <si>
    <t>20 mg per ml</t>
  </si>
  <si>
    <t>XVIII</t>
  </si>
  <si>
    <t>INTRAMMARY INFUSIONS</t>
  </si>
  <si>
    <t>Cefoperazone sodium I/mammary</t>
  </si>
  <si>
    <t>250 mg/tube</t>
  </si>
  <si>
    <t>10 ml  tube</t>
  </si>
  <si>
    <t>Procaine penicillin G + Streptomycin sulphate + sulphamerazine + Hydrocortisone</t>
  </si>
  <si>
    <t>Procaine penicillin G IP 100, 000 units, Streptomycin sulphate 100mg, sulphamerazine 0.5 g, Hydrocortisone 20 mg</t>
  </si>
  <si>
    <t>6 ml tube</t>
  </si>
  <si>
    <t>Strepto-penicillin I/mammary</t>
  </si>
  <si>
    <t>Procaine penicillin G-100000 IU, Streptomycin sulphate-100 mg</t>
  </si>
  <si>
    <t>XIX</t>
  </si>
  <si>
    <t>ANTISEPTICS/DISINFECTANTS</t>
  </si>
  <si>
    <t>Borci acid</t>
  </si>
  <si>
    <t>Pure Pharmaceutical grade</t>
  </si>
  <si>
    <t>500 gm pkt</t>
  </si>
  <si>
    <t>Cetrimide + Chlorhexidine solution</t>
  </si>
  <si>
    <t>Cetrimide 15% + Chlorhexidine gluconate 7.5%</t>
  </si>
  <si>
    <t>1 L bottle</t>
  </si>
  <si>
    <t>Copper Sulphate</t>
  </si>
  <si>
    <t xml:space="preserve">Glutaraldehyde Derivatives solution </t>
  </si>
  <si>
    <t xml:space="preserve">Each 100 ml contains Glutaraldehyde 7.0 g Dihydroxy, Diohexane 9.5 g, polymethy1 urea 16.23 g </t>
  </si>
  <si>
    <t>500 ml Jar</t>
  </si>
  <si>
    <t xml:space="preserve">Hydrogen peroxide </t>
  </si>
  <si>
    <t>Potassium Permanganate (Crystal)</t>
  </si>
  <si>
    <t>Povidone Iodine solution</t>
  </si>
  <si>
    <t>5% solution</t>
  </si>
  <si>
    <t>Rectified Spirit</t>
  </si>
  <si>
    <t>90 % Alcohol</t>
  </si>
  <si>
    <t>Sulphanilamide powder</t>
  </si>
  <si>
    <t>Zinc Oxide</t>
  </si>
  <si>
    <t>Zinc Sulphate anhydrous powder</t>
  </si>
  <si>
    <t>XX</t>
  </si>
  <si>
    <t>EXPECTORANTS</t>
  </si>
  <si>
    <t>XXI</t>
  </si>
  <si>
    <t>NON-PATENT/CHEMICAL DRUGS</t>
  </si>
  <si>
    <t>Alum Pure powder</t>
  </si>
  <si>
    <t>Benzoic acid powder</t>
  </si>
  <si>
    <t>400 gm net</t>
  </si>
  <si>
    <t>Hexamine powder</t>
  </si>
  <si>
    <t>Petroleum Jelly (WSF)</t>
  </si>
  <si>
    <t>1 kg jar</t>
  </si>
  <si>
    <t>Sodium acid phosphate powder</t>
  </si>
  <si>
    <t>Turpentine Oil</t>
  </si>
  <si>
    <t>1 liter bottle</t>
  </si>
  <si>
    <t>XXII</t>
  </si>
  <si>
    <t>DIURETICS</t>
  </si>
  <si>
    <t xml:space="preserve">Acetazolamide </t>
  </si>
  <si>
    <t>250 mg/tab</t>
  </si>
  <si>
    <t>10 tabs/ strips</t>
  </si>
  <si>
    <t>Frusemide inj.</t>
  </si>
  <si>
    <t>Frusemide Tab</t>
  </si>
  <si>
    <t>20 mg/tab</t>
  </si>
  <si>
    <t>Mannitol inj.</t>
  </si>
  <si>
    <t>XXIII</t>
  </si>
  <si>
    <t>ANTI-CONVULSANT DRUGS</t>
  </si>
  <si>
    <t>Diazepam inj.</t>
  </si>
  <si>
    <t>2 ml amp/ 10 ml vial</t>
  </si>
  <si>
    <t>Phenobarbitone sodium</t>
  </si>
  <si>
    <t>30 mg tab</t>
  </si>
  <si>
    <t>XXIV</t>
  </si>
  <si>
    <t>ANTI-EMETICS</t>
  </si>
  <si>
    <t>Maropitant citrate</t>
  </si>
  <si>
    <t>Metoclopramide HCL inj.</t>
  </si>
  <si>
    <t>Promethazine tab</t>
  </si>
  <si>
    <t>25 mg tab</t>
  </si>
  <si>
    <t>XXV</t>
  </si>
  <si>
    <t>CARDIAC STIMULANTS</t>
  </si>
  <si>
    <t>Adrenaline inj.</t>
  </si>
  <si>
    <t>1 mg/ml</t>
  </si>
  <si>
    <t>1 ml X 10 amp/pkt</t>
  </si>
  <si>
    <t>Atropine Sulphate Inj.</t>
  </si>
  <si>
    <t>0.6 mg/ml</t>
  </si>
  <si>
    <t>1ml vial/10 ml vial</t>
  </si>
  <si>
    <t xml:space="preserve">Doxapram inj. </t>
  </si>
  <si>
    <t>XXVI</t>
  </si>
  <si>
    <t>HAEMOSTATICS</t>
  </si>
  <si>
    <t xml:space="preserve">Adenochrome monosemicarbazone </t>
  </si>
  <si>
    <t>Botrophase</t>
  </si>
  <si>
    <t>Haemocoagulase 1IU + Sodium chloride IP 0.9% per ml</t>
  </si>
  <si>
    <t>Ethamsylate BP</t>
  </si>
  <si>
    <t>125 mg/ml</t>
  </si>
  <si>
    <t>Salicylic acid powder</t>
  </si>
  <si>
    <t>Tincture Benzoin Compound solution</t>
  </si>
  <si>
    <t>70-77 % Alcohol</t>
  </si>
  <si>
    <t>XXVII</t>
  </si>
  <si>
    <t>EMETICS</t>
  </si>
  <si>
    <t>Apomorphine HCL tab</t>
  </si>
  <si>
    <t>3 mg tab</t>
  </si>
  <si>
    <t>Ropinirole eye drop</t>
  </si>
  <si>
    <t>30 mg/ml</t>
  </si>
  <si>
    <t>0.3 ml/ dropper</t>
  </si>
  <si>
    <t>XXVIII</t>
  </si>
  <si>
    <t>ANTINEOPLASTICS</t>
  </si>
  <si>
    <t>Lithium Antimony Thiomalate inj.</t>
  </si>
  <si>
    <t>6% W/V</t>
  </si>
  <si>
    <t>Vincrystine Sulfate inj.</t>
  </si>
  <si>
    <t>1 mg per vial</t>
  </si>
  <si>
    <t>1 mg vial</t>
  </si>
  <si>
    <t>XXIX</t>
  </si>
  <si>
    <t>PSYCOTROPIC SUBSTANCE</t>
  </si>
  <si>
    <t>Chlorpromazine HCl tab</t>
  </si>
  <si>
    <t>100 mg tab</t>
  </si>
  <si>
    <t>XXX</t>
  </si>
  <si>
    <t>TOXOIDS/ANTI-TOXINS</t>
  </si>
  <si>
    <t>Tetanus toxoid</t>
  </si>
  <si>
    <t>0.5 ml/ml</t>
  </si>
  <si>
    <t>0.5 ml/1 ml amp</t>
  </si>
  <si>
    <t>Tetanus anti-toxin</t>
  </si>
  <si>
    <t>1500 IU/vial</t>
  </si>
  <si>
    <t>1ml amp</t>
  </si>
  <si>
    <t>XXXI</t>
  </si>
  <si>
    <t>ANTIDOTE</t>
  </si>
  <si>
    <t>Charcoal Activated powder</t>
  </si>
  <si>
    <t>XXXII</t>
  </si>
  <si>
    <t>MISCELLANEOUS</t>
  </si>
  <si>
    <t>Distilled Water in plastic container</t>
  </si>
  <si>
    <t>5 ml in 1 amp.</t>
  </si>
  <si>
    <t>5 ml amp</t>
  </si>
  <si>
    <t>TOTAL</t>
  </si>
  <si>
    <t>XXXIII</t>
  </si>
  <si>
    <t>AQUATIC DRUGS (SPECIFIC)</t>
  </si>
  <si>
    <t>Acriflavine (Fish bath)</t>
  </si>
  <si>
    <t>Acriflavine Neutral 100 %</t>
  </si>
  <si>
    <t>250 gm packet</t>
  </si>
  <si>
    <t>Benzocaine (Fish Anaesthetics)</t>
  </si>
  <si>
    <t>Each 100 g contains minimum of 99% Benzocaine</t>
  </si>
  <si>
    <t>450 ml vial</t>
  </si>
  <si>
    <t>Eco Marine tablet (Fish probiotics)</t>
  </si>
  <si>
    <t>Probiotics and magnesium supplement for aqua culture pond balance</t>
  </si>
  <si>
    <t>80 tablets/jar</t>
  </si>
  <si>
    <t>Malachite green (External parasite bath/dip)</t>
  </si>
  <si>
    <t>Malachite green 25 gm per packet</t>
  </si>
  <si>
    <t xml:space="preserve">25 gm packets </t>
  </si>
  <si>
    <t>Melafix (Fish bactericides)</t>
  </si>
  <si>
    <t>1% Melaleuca</t>
  </si>
  <si>
    <t>Methylene Blue (Fish fungicides)</t>
  </si>
  <si>
    <t>Methylene blue (β Dimethylaminol and triphenylethanol in ratio of 13:1)</t>
  </si>
  <si>
    <t>250 ml bottle</t>
  </si>
  <si>
    <t>Phenoxy ethanol (Fish Anaesthetics)</t>
  </si>
  <si>
    <t>99% 2 phenoxy ethanol/bottle</t>
  </si>
  <si>
    <t>Praziquantel (Prazi Pro) - Fish Anthelmintic Bath/Dip</t>
  </si>
  <si>
    <t>Oxybispropanol and more than 5% praziquantel by weight</t>
  </si>
  <si>
    <t>470 ml Jar</t>
  </si>
  <si>
    <t>Salmon Gonadotropin Releasing Hormone analogue and Domperidone (Ovaprim)</t>
  </si>
  <si>
    <t xml:space="preserve">Salmon Gonadotropin RH 20 mcg+Domperidone 10 mg per ml   </t>
  </si>
  <si>
    <t>Spawn Pro</t>
  </si>
  <si>
    <t>1.Salmon Gonadotrophin Releasing Hormone Analog- 20 mcg. 2.Domperidone- 10 mg. Propilene Glycol IP- QS</t>
  </si>
  <si>
    <t>Synthetic Gonadotropin Releasing Hormone (SGnRH) Analogue (WOVA FH)</t>
  </si>
  <si>
    <t>Synthetic Gonadotropin releasing hormone Analogue</t>
  </si>
  <si>
    <t>Synthetic Salmon gonadotropin releasing hormone and Domperidone (Ovatide)</t>
  </si>
  <si>
    <t>Synthetic peptide protein+Salmon Gonadotropin RH 20 mcg+Domperidone 10 mg</t>
  </si>
  <si>
    <t>V5 powder for pond aeration</t>
  </si>
  <si>
    <t>1 Kg Jar/pkt</t>
  </si>
  <si>
    <t>XXXIV</t>
  </si>
  <si>
    <t>WILDLIFE DRUGS (SPECIFIC)</t>
  </si>
  <si>
    <t>Acepromazine inj.</t>
  </si>
  <si>
    <t>Acepromazine maleate 10 mg/ml</t>
  </si>
  <si>
    <t xml:space="preserve">Activon </t>
  </si>
  <si>
    <t>Diprenorphine HCl</t>
  </si>
  <si>
    <t>Atipamezole Inj</t>
  </si>
  <si>
    <t xml:space="preserve">Atipamezole Inj </t>
  </si>
  <si>
    <t xml:space="preserve">Etorphine hydrochloride (Captivon 98) </t>
  </si>
  <si>
    <t>Etorphine HCl 9.8 mg/ml</t>
  </si>
  <si>
    <t>Medetomidine (Zalopine) inj.</t>
  </si>
  <si>
    <t>Medetomidine 10mg/ml</t>
  </si>
  <si>
    <t>Reverzine Inj</t>
  </si>
  <si>
    <t>Yohimbine HCl</t>
  </si>
  <si>
    <t>Trexonil 20 ml</t>
  </si>
  <si>
    <t>Naltrexone HCl</t>
  </si>
  <si>
    <t>Zoletil (Dissociative Anaesthetics)</t>
  </si>
  <si>
    <t>Tiletamine base 250 mg+Zolazepam 250 mg with 5 ml sterile water with a final concentration of 100 mg/ml</t>
  </si>
  <si>
    <t>Opening Balance</t>
  </si>
  <si>
    <t>Quantity received</t>
  </si>
  <si>
    <t>Total Quantity</t>
  </si>
  <si>
    <t>Remrks</t>
  </si>
  <si>
    <t>Stock Balance</t>
  </si>
  <si>
    <t xml:space="preserve">Quarterly Report for Essential  Veterinary Medicines </t>
  </si>
  <si>
    <t>Each gram of powder contains Propoxer 20 mg,  Coumophos 30 mg,  Sulphanilamide 50 mg</t>
  </si>
  <si>
    <t xml:space="preserve">Quarter : </t>
  </si>
  <si>
    <t>IP. 450 gm net</t>
  </si>
  <si>
    <t>Pharmaceutical grade</t>
  </si>
  <si>
    <t>IP , 450 g net</t>
  </si>
  <si>
    <t>99% pure cyrsytal</t>
  </si>
  <si>
    <t xml:space="preserve"> I.P. 450 gm net</t>
  </si>
  <si>
    <t>IP minimum 98% purity</t>
  </si>
  <si>
    <t>IP 450 gm net</t>
  </si>
  <si>
    <t>IP 1000ml</t>
  </si>
  <si>
    <t xml:space="preserve">Formaldehyde </t>
  </si>
  <si>
    <t>37-40% solution</t>
  </si>
  <si>
    <r>
      <t>(H</t>
    </r>
    <r>
      <rPr>
        <vertAlign val="subscript"/>
        <sz val="10"/>
        <color rgb="FF000000"/>
        <rFont val="Times New Roman"/>
        <family val="1"/>
      </rPr>
      <t>2</t>
    </r>
    <r>
      <rPr>
        <sz val="10"/>
        <color rgb="FF000000"/>
        <rFont val="Times New Roman"/>
        <family val="1"/>
      </rPr>
      <t>O</t>
    </r>
    <r>
      <rPr>
        <vertAlign val="subscript"/>
        <sz val="10"/>
        <color rgb="FF000000"/>
        <rFont val="Times New Roman"/>
        <family val="1"/>
      </rPr>
      <t>2</t>
    </r>
    <r>
      <rPr>
        <sz val="10"/>
        <color rgb="FF000000"/>
        <rFont val="Times New Roman"/>
        <family val="1"/>
      </rPr>
      <t>) 3% pharmaceutical grade</t>
    </r>
  </si>
  <si>
    <r>
      <t>Anticough/Expectorant powder/</t>
    </r>
    <r>
      <rPr>
        <sz val="10"/>
        <color rgb="FF000000"/>
        <rFont val="Times New Roman"/>
        <family val="1"/>
      </rPr>
      <t>anti-tussive</t>
    </r>
  </si>
  <si>
    <r>
      <t>Each Kg packet containing Bacillus subtilis, Bacillus licheniformis, Bacillus pumilus, Bacilus amyloliquefaciens, Bacillus megaterium….not less than 9 x 10</t>
    </r>
    <r>
      <rPr>
        <vertAlign val="superscript"/>
        <sz val="10"/>
        <color rgb="FF000000"/>
        <rFont val="Times New Roman"/>
        <family val="1"/>
      </rPr>
      <t>11</t>
    </r>
    <r>
      <rPr>
        <sz val="10"/>
        <color rgb="FF000000"/>
        <rFont val="Times New Roman"/>
        <family val="1"/>
      </rPr>
      <t xml:space="preserve"> cfu; Silica (as Natural Hydrated Minerals Sodium, Calium (Aluminium Silicate… not less than 26.0%, Alumina (as Natural Hydrated Minerals Sodium; Calcium (Aluminium Silicate).. not less than10.0%</t>
    </r>
  </si>
  <si>
    <t>* RLDC/RVH &amp; EC to compile for the region and submit the compiled report to NCAH</t>
  </si>
  <si>
    <t>*DVH to compile for their geogs and submit only the compiled dzongkhag report</t>
  </si>
  <si>
    <t>Year:</t>
  </si>
  <si>
    <t>Name of Centre(NVH,RVH &amp; EC, DVH,LECs, CAs, CFs, :NVH</t>
  </si>
  <si>
    <t>Cases for the quarter</t>
  </si>
  <si>
    <t>Clinical cases</t>
  </si>
  <si>
    <t>Deworming</t>
  </si>
  <si>
    <t>Sterilization</t>
  </si>
  <si>
    <t>Ectoparasite control</t>
  </si>
  <si>
    <t>S.N.</t>
  </si>
  <si>
    <t>Bovine</t>
  </si>
  <si>
    <t>Equine</t>
  </si>
  <si>
    <t>Sheep &amp; Goats</t>
  </si>
  <si>
    <t>Swine</t>
  </si>
  <si>
    <t>Dogs &amp; Cats</t>
  </si>
  <si>
    <t>Poultry</t>
  </si>
  <si>
    <t>Others</t>
  </si>
  <si>
    <t>Total</t>
  </si>
  <si>
    <t>Consumption for the Qtr</t>
  </si>
  <si>
    <t>Amount (Nu.)</t>
  </si>
  <si>
    <t>Form. A</t>
  </si>
  <si>
    <t>Form. B Case report</t>
  </si>
  <si>
    <t>* Please do not modify or delete any cells (for accurate compiling)</t>
  </si>
  <si>
    <t>* If no values to enter keep empty but do not delete</t>
  </si>
  <si>
    <t>First Quarter</t>
  </si>
  <si>
    <t>Second Quarter</t>
  </si>
  <si>
    <t>Third Quarter</t>
  </si>
  <si>
    <t>Fourth Quarter</t>
  </si>
  <si>
    <t>October-December</t>
  </si>
  <si>
    <t>July-September</t>
  </si>
  <si>
    <t>January-March</t>
  </si>
  <si>
    <t>April-June</t>
  </si>
  <si>
    <t>Financial Year Calender</t>
  </si>
  <si>
    <t>(Please insert figures only in blank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</si>
</sst>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Aptos Narrow"/>
      <family val="2"/>
      <scheme val="minor"/>
    </font>
    <font>
      <sz val="10"/>
      <name val="Arial"/>
      <family val="2"/>
    </font>
    <font>
      <sz val="10"/>
      <color theme="1"/>
      <name val="Aptos Narrow"/>
      <family val="2"/>
      <scheme val="minor"/>
    </font>
    <font>
      <b/>
      <sz val="10"/>
      <color theme="1"/>
      <name val="Aptos Narrow"/>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i/>
      <sz val="10"/>
      <color rgb="FF000000"/>
      <name val="Times New Roman"/>
      <family val="1"/>
    </font>
    <font>
      <sz val="10"/>
      <name val="Times New Roman"/>
      <family val="1"/>
    </font>
    <font>
      <vertAlign val="subscript"/>
      <sz val="10"/>
      <color rgb="FF000000"/>
      <name val="Times New Roman"/>
      <family val="1"/>
    </font>
    <font>
      <vertAlign val="superscript"/>
      <sz val="10"/>
      <color rgb="FF000000"/>
      <name val="Times New Roman"/>
      <family val="1"/>
    </font>
  </fonts>
  <fills count="11">
    <fill>
      <patternFill patternType="none"/>
    </fill>
    <fill>
      <patternFill patternType="gray125"/>
    </fill>
    <fill>
      <patternFill patternType="solid">
        <fgColor rgb="FFDA9694"/>
        <bgColor indexed="64"/>
      </patternFill>
    </fill>
    <fill>
      <patternFill patternType="solid">
        <fgColor rgb="FFE6B8B7"/>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rgb="FFF2DCDB"/>
        <bgColor indexed="64"/>
      </patternFill>
    </fill>
    <fill>
      <patternFill patternType="solid">
        <fgColor theme="0"/>
        <bgColor rgb="FF000000"/>
      </patternFill>
    </fill>
    <fill>
      <patternFill patternType="solid">
        <fgColor rgb="FF00B0F0"/>
        <bgColor indexed="64"/>
      </patternFill>
    </fill>
    <fill>
      <patternFill patternType="solid">
        <fgColor rgb="FFC4D79B"/>
        <bgColor indexed="64"/>
      </patternFill>
    </fill>
  </fills>
  <borders count="22">
    <border>
      <left/>
      <right/>
      <top/>
      <bottom/>
      <diagonal/>
    </border>
    <border>
      <left style="thick">
        <color indexed="64"/>
      </left>
      <right style="thick">
        <color indexed="64"/>
      </right>
      <top style="thick">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 fillId="0" borderId="0"/>
  </cellStyleXfs>
  <cellXfs count="114">
    <xf numFmtId="0" fontId="0" fillId="0" borderId="0" xfId="0"/>
    <xf numFmtId="0" fontId="2" fillId="0" borderId="0" xfId="0" applyFont="1" applyProtection="1">
      <protection locked="0"/>
    </xf>
    <xf numFmtId="0" fontId="2" fillId="0" borderId="0" xfId="0" applyFont="1"/>
    <xf numFmtId="0" fontId="4" fillId="0" borderId="0" xfId="0" applyFont="1" applyProtection="1">
      <protection locked="0"/>
    </xf>
    <xf numFmtId="0" fontId="4" fillId="0" borderId="0" xfId="0" applyFont="1" applyAlignment="1" applyProtection="1">
      <alignment horizontal="center"/>
      <protection locked="0"/>
    </xf>
    <xf numFmtId="0" fontId="5" fillId="0" borderId="0" xfId="0" applyFont="1" applyAlignment="1" applyProtection="1">
      <alignment horizontal="center"/>
      <protection locked="0"/>
    </xf>
    <xf numFmtId="0" fontId="4" fillId="0" borderId="0" xfId="0" applyFont="1" applyAlignment="1">
      <alignment horizontal="center"/>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3" borderId="3" xfId="0" applyFont="1" applyFill="1" applyBorder="1" applyAlignment="1" applyProtection="1">
      <alignment horizontal="center" vertical="top" wrapText="1"/>
      <protection locked="0"/>
    </xf>
    <xf numFmtId="0" fontId="6" fillId="3" borderId="8" xfId="0" applyFont="1" applyFill="1" applyBorder="1" applyAlignment="1">
      <alignment horizontal="center" vertical="top" wrapText="1"/>
    </xf>
    <xf numFmtId="0" fontId="2" fillId="0" borderId="5" xfId="0" applyFont="1" applyBorder="1"/>
    <xf numFmtId="0" fontId="7" fillId="0" borderId="5" xfId="0" applyFont="1" applyBorder="1" applyAlignment="1" applyProtection="1">
      <alignment horizontal="center" vertical="top" wrapText="1"/>
      <protection locked="0"/>
    </xf>
    <xf numFmtId="0" fontId="7" fillId="0" borderId="5"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0" fontId="7" fillId="5" borderId="5" xfId="0" applyFont="1" applyFill="1" applyBorder="1" applyAlignment="1" applyProtection="1">
      <alignment horizontal="center" vertical="top" wrapText="1"/>
      <protection locked="0"/>
    </xf>
    <xf numFmtId="0" fontId="7" fillId="6" borderId="5" xfId="0" applyFont="1" applyFill="1" applyBorder="1" applyAlignment="1" applyProtection="1">
      <alignment horizontal="center" vertical="top" wrapText="1"/>
      <protection locked="0"/>
    </xf>
    <xf numFmtId="0" fontId="6" fillId="3" borderId="5" xfId="0" applyFont="1" applyFill="1" applyBorder="1" applyAlignment="1" applyProtection="1">
      <alignment horizontal="center" vertical="top" wrapText="1"/>
      <protection locked="0"/>
    </xf>
    <xf numFmtId="0" fontId="8" fillId="7" borderId="5" xfId="0" applyFont="1" applyFill="1" applyBorder="1" applyAlignment="1" applyProtection="1">
      <alignment horizontal="center" vertical="top" wrapText="1"/>
      <protection locked="0"/>
    </xf>
    <xf numFmtId="0" fontId="6" fillId="3" borderId="5" xfId="0"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3" fillId="0" borderId="0" xfId="0" applyFont="1" applyProtection="1">
      <protection locked="0"/>
    </xf>
    <xf numFmtId="0" fontId="6" fillId="9" borderId="5" xfId="0" applyFont="1" applyFill="1" applyBorder="1" applyAlignment="1">
      <alignment vertical="top"/>
    </xf>
    <xf numFmtId="0" fontId="2" fillId="0" borderId="5" xfId="0" applyFont="1" applyBorder="1" applyProtection="1">
      <protection locked="0"/>
    </xf>
    <xf numFmtId="0" fontId="6" fillId="10" borderId="5" xfId="0" applyFont="1" applyFill="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horizontal="center" vertical="top" wrapText="1"/>
    </xf>
    <xf numFmtId="0" fontId="7" fillId="0" borderId="0" xfId="0" applyFont="1" applyAlignment="1" applyProtection="1">
      <alignment horizontal="center" vertical="top"/>
      <protection locked="0"/>
    </xf>
    <xf numFmtId="0" fontId="3" fillId="0" borderId="0" xfId="0" applyFont="1"/>
    <xf numFmtId="0" fontId="3" fillId="0" borderId="0" xfId="0" applyFont="1" applyAlignment="1">
      <alignment horizontal="center"/>
    </xf>
    <xf numFmtId="164" fontId="6" fillId="2" borderId="1" xfId="0" applyNumberFormat="1" applyFont="1" applyFill="1" applyBorder="1" applyAlignment="1">
      <alignment horizontal="center" vertical="center" wrapText="1"/>
    </xf>
    <xf numFmtId="0" fontId="6" fillId="3" borderId="2" xfId="0" applyFont="1" applyFill="1" applyBorder="1" applyAlignment="1">
      <alignment horizontal="center" vertical="top" wrapText="1"/>
    </xf>
    <xf numFmtId="0" fontId="6" fillId="3" borderId="3" xfId="0" applyFont="1" applyFill="1" applyBorder="1" applyAlignment="1">
      <alignment vertical="top" wrapText="1"/>
    </xf>
    <xf numFmtId="164" fontId="6" fillId="3" borderId="3" xfId="0" applyNumberFormat="1" applyFont="1" applyFill="1" applyBorder="1" applyAlignment="1">
      <alignment horizontal="center" vertical="center" wrapText="1"/>
    </xf>
    <xf numFmtId="0" fontId="4" fillId="0" borderId="4" xfId="0" applyFont="1" applyBorder="1" applyAlignment="1">
      <alignment horizontal="center" vertical="top"/>
    </xf>
    <xf numFmtId="0" fontId="4" fillId="0" borderId="5" xfId="0" applyFont="1" applyBorder="1" applyAlignment="1">
      <alignment vertical="top" wrapText="1"/>
    </xf>
    <xf numFmtId="0" fontId="4" fillId="0" borderId="5" xfId="0" applyFont="1" applyBorder="1" applyAlignment="1">
      <alignment vertical="top"/>
    </xf>
    <xf numFmtId="164" fontId="4" fillId="0" borderId="5" xfId="0" applyNumberFormat="1" applyFont="1" applyBorder="1" applyAlignment="1">
      <alignment horizontal="center" vertical="center"/>
    </xf>
    <xf numFmtId="0" fontId="7" fillId="0" borderId="5" xfId="0" applyFont="1" applyBorder="1" applyAlignment="1">
      <alignment vertical="top" wrapText="1"/>
    </xf>
    <xf numFmtId="0" fontId="7" fillId="0" borderId="5" xfId="0" applyFont="1" applyBorder="1" applyAlignment="1">
      <alignment vertical="top"/>
    </xf>
    <xf numFmtId="164" fontId="7" fillId="4" borderId="5" xfId="0" applyNumberFormat="1" applyFont="1" applyFill="1" applyBorder="1" applyAlignment="1">
      <alignment horizontal="center" vertical="center"/>
    </xf>
    <xf numFmtId="0" fontId="7" fillId="5" borderId="5" xfId="0" applyFont="1" applyFill="1" applyBorder="1" applyAlignment="1">
      <alignment vertical="top" wrapText="1"/>
    </xf>
    <xf numFmtId="0" fontId="7" fillId="5" borderId="5" xfId="0" applyFont="1" applyFill="1" applyBorder="1" applyAlignment="1">
      <alignment vertical="top"/>
    </xf>
    <xf numFmtId="10" fontId="4" fillId="0" borderId="5" xfId="0" applyNumberFormat="1" applyFont="1" applyBorder="1" applyAlignment="1">
      <alignment vertical="top" wrapText="1"/>
    </xf>
    <xf numFmtId="0" fontId="6" fillId="3" borderId="4" xfId="0" applyFont="1" applyFill="1" applyBorder="1" applyAlignment="1">
      <alignment horizontal="center" vertical="top"/>
    </xf>
    <xf numFmtId="0" fontId="6" fillId="3" borderId="5" xfId="0" applyFont="1" applyFill="1" applyBorder="1" applyAlignment="1">
      <alignment vertical="top" wrapText="1"/>
    </xf>
    <xf numFmtId="164" fontId="6" fillId="3" borderId="5" xfId="0" applyNumberFormat="1" applyFont="1" applyFill="1" applyBorder="1" applyAlignment="1">
      <alignment horizontal="center" vertical="center" wrapText="1"/>
    </xf>
    <xf numFmtId="0" fontId="6" fillId="7" borderId="4" xfId="0" applyFont="1" applyFill="1" applyBorder="1" applyAlignment="1">
      <alignment horizontal="center" vertical="top"/>
    </xf>
    <xf numFmtId="0" fontId="6" fillId="7" borderId="5" xfId="0" applyFont="1" applyFill="1" applyBorder="1" applyAlignment="1">
      <alignment vertical="top" wrapText="1"/>
    </xf>
    <xf numFmtId="0" fontId="6" fillId="7" borderId="5" xfId="0" applyFont="1" applyFill="1" applyBorder="1" applyAlignment="1">
      <alignment vertical="top"/>
    </xf>
    <xf numFmtId="164" fontId="6" fillId="7" borderId="5" xfId="0" applyNumberFormat="1" applyFont="1" applyFill="1" applyBorder="1" applyAlignment="1">
      <alignment horizontal="center" vertical="center"/>
    </xf>
    <xf numFmtId="164" fontId="4" fillId="6" borderId="5" xfId="0" applyNumberFormat="1" applyFont="1" applyFill="1" applyBorder="1" applyAlignment="1">
      <alignment horizontal="center" vertical="center"/>
    </xf>
    <xf numFmtId="164" fontId="9" fillId="6" borderId="5" xfId="0" applyNumberFormat="1" applyFont="1" applyFill="1" applyBorder="1" applyAlignment="1">
      <alignment horizontal="center" vertical="center"/>
    </xf>
    <xf numFmtId="164" fontId="9" fillId="8" borderId="5" xfId="0" applyNumberFormat="1" applyFont="1" applyFill="1" applyBorder="1" applyAlignment="1">
      <alignment horizontal="center" vertical="center"/>
    </xf>
    <xf numFmtId="164" fontId="6" fillId="7" borderId="5" xfId="0" applyNumberFormat="1" applyFont="1" applyFill="1" applyBorder="1" applyAlignment="1">
      <alignment horizontal="center" vertical="center" wrapText="1"/>
    </xf>
    <xf numFmtId="164" fontId="9" fillId="4" borderId="5"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vertical="center" wrapText="1"/>
    </xf>
    <xf numFmtId="9" fontId="4" fillId="0" borderId="5" xfId="0" applyNumberFormat="1" applyFont="1" applyBorder="1" applyAlignment="1">
      <alignment vertical="top" wrapText="1"/>
    </xf>
    <xf numFmtId="164" fontId="4" fillId="4" borderId="5" xfId="0" applyNumberFormat="1" applyFont="1" applyFill="1" applyBorder="1" applyAlignment="1">
      <alignment horizontal="center" vertical="center"/>
    </xf>
    <xf numFmtId="0" fontId="7" fillId="0" borderId="4" xfId="0" applyFont="1" applyBorder="1" applyAlignment="1">
      <alignment horizontal="center" vertical="top"/>
    </xf>
    <xf numFmtId="164" fontId="7" fillId="4" borderId="5" xfId="0" applyNumberFormat="1" applyFont="1" applyFill="1" applyBorder="1" applyAlignment="1">
      <alignment horizontal="center" vertical="center" wrapText="1"/>
    </xf>
    <xf numFmtId="0" fontId="4" fillId="0" borderId="5" xfId="0" applyFont="1" applyBorder="1" applyAlignment="1">
      <alignment horizontal="center" vertical="top" wrapText="1"/>
    </xf>
    <xf numFmtId="164" fontId="7" fillId="0" borderId="5"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left" vertical="center" wrapText="1"/>
    </xf>
    <xf numFmtId="0" fontId="9" fillId="0" borderId="5" xfId="1" applyFont="1" applyBorder="1" applyAlignment="1">
      <alignment horizontal="left" vertical="center"/>
    </xf>
    <xf numFmtId="164" fontId="4" fillId="4" borderId="5" xfId="0" applyNumberFormat="1" applyFont="1" applyFill="1" applyBorder="1" applyAlignment="1">
      <alignment horizontal="center" vertical="center" wrapText="1"/>
    </xf>
    <xf numFmtId="0" fontId="4" fillId="0" borderId="5" xfId="0" applyFont="1" applyBorder="1" applyAlignment="1">
      <alignment horizontal="left" vertical="top" wrapText="1"/>
    </xf>
    <xf numFmtId="0" fontId="4" fillId="5" borderId="5" xfId="0" applyFont="1" applyFill="1" applyBorder="1" applyAlignment="1">
      <alignment horizontal="left" vertical="top" wrapText="1"/>
    </xf>
    <xf numFmtId="0" fontId="7" fillId="5" borderId="4" xfId="0" applyFont="1" applyFill="1" applyBorder="1" applyAlignment="1">
      <alignment horizontal="center" vertical="top"/>
    </xf>
    <xf numFmtId="0" fontId="5" fillId="0" borderId="4" xfId="0" applyFont="1" applyBorder="1" applyAlignment="1">
      <alignment horizontal="center" vertical="top"/>
    </xf>
    <xf numFmtId="0" fontId="6" fillId="3" borderId="5" xfId="0" applyFont="1" applyFill="1" applyBorder="1" applyAlignment="1">
      <alignment vertical="top"/>
    </xf>
    <xf numFmtId="164" fontId="6" fillId="3" borderId="5" xfId="0" applyNumberFormat="1" applyFont="1" applyFill="1" applyBorder="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vertical="top" wrapText="1"/>
    </xf>
    <xf numFmtId="0" fontId="4" fillId="0" borderId="7" xfId="0" applyFont="1" applyBorder="1" applyAlignment="1">
      <alignment vertical="top"/>
    </xf>
    <xf numFmtId="164" fontId="4" fillId="0" borderId="7" xfId="0" applyNumberFormat="1" applyFont="1" applyBorder="1" applyAlignment="1">
      <alignment horizontal="center" vertical="center"/>
    </xf>
    <xf numFmtId="164" fontId="2" fillId="0" borderId="0" xfId="0" applyNumberFormat="1" applyFont="1" applyAlignment="1">
      <alignment horizontal="center" vertical="center"/>
    </xf>
    <xf numFmtId="0" fontId="6" fillId="9" borderId="4" xfId="0" applyFont="1" applyFill="1" applyBorder="1" applyAlignment="1">
      <alignment horizontal="center" vertical="top"/>
    </xf>
    <xf numFmtId="164" fontId="2" fillId="0" borderId="5" xfId="0" applyNumberFormat="1" applyFont="1" applyBorder="1" applyAlignment="1">
      <alignment horizontal="center" vertical="center"/>
    </xf>
    <xf numFmtId="0" fontId="7" fillId="5" borderId="5" xfId="0" applyFont="1" applyFill="1" applyBorder="1" applyAlignment="1">
      <alignment horizontal="justify" vertical="top" wrapText="1"/>
    </xf>
    <xf numFmtId="0" fontId="7" fillId="5" borderId="5" xfId="0" applyFont="1" applyFill="1" applyBorder="1" applyAlignment="1">
      <alignment horizontal="justify" vertical="top"/>
    </xf>
    <xf numFmtId="0" fontId="6" fillId="10" borderId="4" xfId="0" applyFont="1" applyFill="1" applyBorder="1" applyAlignment="1">
      <alignment horizontal="center" vertical="top"/>
    </xf>
    <xf numFmtId="0" fontId="6" fillId="10" borderId="5" xfId="0" applyFont="1" applyFill="1" applyBorder="1" applyAlignment="1">
      <alignment vertical="top" wrapText="1"/>
    </xf>
    <xf numFmtId="0" fontId="7" fillId="0" borderId="5" xfId="0" applyFont="1" applyBorder="1" applyAlignment="1">
      <alignment horizontal="center" vertical="top"/>
    </xf>
    <xf numFmtId="0" fontId="7" fillId="0" borderId="0" xfId="0" applyFont="1" applyAlignment="1">
      <alignment horizontal="center" vertical="top"/>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left"/>
    </xf>
    <xf numFmtId="0" fontId="2" fillId="0" borderId="4"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0" fontId="2" fillId="0" borderId="14" xfId="0" applyFont="1" applyBorder="1"/>
    <xf numFmtId="0" fontId="2"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xf numFmtId="0" fontId="3"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xf numFmtId="0" fontId="2" fillId="0" borderId="21" xfId="0" applyFont="1" applyBorder="1" applyAlignment="1">
      <alignment horizontal="center"/>
    </xf>
    <xf numFmtId="0" fontId="2" fillId="0" borderId="16" xfId="0" applyFont="1" applyBorder="1" applyAlignment="1">
      <alignment horizontal="center"/>
    </xf>
    <xf numFmtId="0" fontId="2" fillId="0" borderId="17" xfId="0" applyFont="1" applyBorder="1"/>
    <xf numFmtId="0" fontId="2" fillId="0" borderId="2" xfId="0" applyFont="1" applyBorder="1"/>
    <xf numFmtId="0" fontId="2" fillId="0" borderId="10" xfId="0" applyFont="1" applyBorder="1"/>
    <xf numFmtId="0" fontId="2" fillId="0" borderId="4" xfId="0" applyFont="1" applyBorder="1"/>
    <xf numFmtId="0" fontId="2" fillId="0" borderId="11" xfId="0" applyFont="1" applyBorder="1"/>
    <xf numFmtId="0" fontId="2" fillId="0" borderId="6" xfId="0" applyFont="1" applyBorder="1"/>
    <xf numFmtId="0" fontId="2" fillId="0" borderId="12" xfId="0"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tabSelected="1" zoomScaleNormal="100" workbookViewId="0">
      <selection activeCell="M4" sqref="M4"/>
    </sheetView>
  </sheetViews>
  <sheetFormatPr defaultColWidth="8.7265625" defaultRowHeight="13" x14ac:dyDescent="0.3"/>
  <cols>
    <col min="1" max="1" width="8.7265625" style="2"/>
    <col min="2" max="2" width="24.90625" style="2" customWidth="1"/>
    <col min="3" max="3" width="26.7265625" style="2" customWidth="1"/>
    <col min="4" max="4" width="15.90625" style="2" customWidth="1"/>
    <col min="5" max="5" width="8.90625" style="2" bestFit="1" customWidth="1"/>
    <col min="6" max="6" width="12.08984375" style="2" customWidth="1"/>
    <col min="7" max="10" width="10.08984375" style="2" customWidth="1"/>
    <col min="11" max="11" width="11.08984375" style="2" customWidth="1"/>
    <col min="12" max="12" width="12.26953125" style="2" customWidth="1"/>
    <col min="13" max="16384" width="8.7265625" style="2"/>
  </cols>
  <sheetData>
    <row r="1" spans="1:12" x14ac:dyDescent="0.3">
      <c r="A1" s="23" t="s">
        <v>531</v>
      </c>
      <c r="B1" s="93" t="s">
        <v>495</v>
      </c>
      <c r="C1" s="93"/>
      <c r="D1" s="93"/>
      <c r="E1" s="93"/>
      <c r="F1" s="1"/>
      <c r="G1" s="23" t="s">
        <v>513</v>
      </c>
      <c r="H1" s="1">
        <v>2024</v>
      </c>
      <c r="I1" s="1"/>
      <c r="J1" s="1"/>
    </row>
    <row r="2" spans="1:12" ht="13.5" thickBot="1" x14ac:dyDescent="0.35">
      <c r="A2" s="3"/>
      <c r="B2" s="94" t="s">
        <v>514</v>
      </c>
      <c r="C2" s="94"/>
      <c r="D2" s="94"/>
      <c r="E2" s="94"/>
      <c r="F2" s="4"/>
      <c r="G2" s="5" t="s">
        <v>497</v>
      </c>
      <c r="H2" s="5"/>
      <c r="I2" s="5"/>
      <c r="J2" s="5" t="s">
        <v>544</v>
      </c>
      <c r="K2" s="6"/>
    </row>
    <row r="3" spans="1:12" ht="40" thickTop="1" thickBot="1" x14ac:dyDescent="0.35">
      <c r="A3" s="8" t="s">
        <v>0</v>
      </c>
      <c r="B3" s="8" t="s">
        <v>1</v>
      </c>
      <c r="C3" s="8" t="s">
        <v>2</v>
      </c>
      <c r="D3" s="8" t="s">
        <v>3</v>
      </c>
      <c r="E3" s="32" t="s">
        <v>4</v>
      </c>
      <c r="F3" s="7" t="s">
        <v>490</v>
      </c>
      <c r="G3" s="7" t="s">
        <v>491</v>
      </c>
      <c r="H3" s="7" t="s">
        <v>492</v>
      </c>
      <c r="I3" s="7" t="s">
        <v>529</v>
      </c>
      <c r="J3" s="7" t="s">
        <v>530</v>
      </c>
      <c r="K3" s="8" t="s">
        <v>494</v>
      </c>
      <c r="L3" s="7" t="s">
        <v>493</v>
      </c>
    </row>
    <row r="4" spans="1:12" x14ac:dyDescent="0.3">
      <c r="A4" s="33" t="s">
        <v>5</v>
      </c>
      <c r="B4" s="34" t="s">
        <v>6</v>
      </c>
      <c r="C4" s="34"/>
      <c r="D4" s="34"/>
      <c r="E4" s="35"/>
      <c r="F4" s="9"/>
      <c r="G4" s="9"/>
      <c r="H4" s="9"/>
      <c r="I4" s="9"/>
      <c r="J4" s="9"/>
      <c r="K4" s="10"/>
      <c r="L4" s="11"/>
    </row>
    <row r="5" spans="1:12" x14ac:dyDescent="0.3">
      <c r="A5" s="36">
        <v>1</v>
      </c>
      <c r="B5" s="37" t="s">
        <v>7</v>
      </c>
      <c r="C5" s="37" t="s">
        <v>8</v>
      </c>
      <c r="D5" s="38" t="s">
        <v>9</v>
      </c>
      <c r="E5" s="39">
        <v>22.75</v>
      </c>
      <c r="F5" s="12"/>
      <c r="G5" s="12"/>
      <c r="H5" s="12">
        <f>F5+G5</f>
        <v>0</v>
      </c>
      <c r="I5" s="12"/>
      <c r="J5" s="12">
        <f>E5*I5</f>
        <v>0</v>
      </c>
      <c r="K5" s="14">
        <f>H5-I5</f>
        <v>0</v>
      </c>
      <c r="L5" s="11"/>
    </row>
    <row r="6" spans="1:12" ht="26" x14ac:dyDescent="0.3">
      <c r="A6" s="36">
        <v>2</v>
      </c>
      <c r="B6" s="40" t="s">
        <v>10</v>
      </c>
      <c r="C6" s="40" t="s">
        <v>11</v>
      </c>
      <c r="D6" s="41" t="s">
        <v>12</v>
      </c>
      <c r="E6" s="42">
        <v>210</v>
      </c>
      <c r="F6" s="12"/>
      <c r="G6" s="12"/>
      <c r="H6" s="12">
        <f t="shared" ref="H6:H69" si="0">F6+G6</f>
        <v>0</v>
      </c>
      <c r="I6" s="12"/>
      <c r="J6" s="12">
        <f t="shared" ref="J6:J69" si="1">E6*I6</f>
        <v>0</v>
      </c>
      <c r="K6" s="14">
        <f t="shared" ref="K6:K69" si="2">H6-I6</f>
        <v>0</v>
      </c>
      <c r="L6" s="11"/>
    </row>
    <row r="7" spans="1:12" x14ac:dyDescent="0.3">
      <c r="A7" s="36">
        <v>3</v>
      </c>
      <c r="B7" s="37" t="s">
        <v>13</v>
      </c>
      <c r="C7" s="37" t="s">
        <v>14</v>
      </c>
      <c r="D7" s="38" t="s">
        <v>15</v>
      </c>
      <c r="E7" s="39">
        <v>23.75</v>
      </c>
      <c r="F7" s="12"/>
      <c r="G7" s="12"/>
      <c r="H7" s="12">
        <f t="shared" si="0"/>
        <v>0</v>
      </c>
      <c r="I7" s="12"/>
      <c r="J7" s="12">
        <f t="shared" si="1"/>
        <v>0</v>
      </c>
      <c r="K7" s="14">
        <f t="shared" si="2"/>
        <v>0</v>
      </c>
      <c r="L7" s="11"/>
    </row>
    <row r="8" spans="1:12" x14ac:dyDescent="0.3">
      <c r="A8" s="36">
        <v>4</v>
      </c>
      <c r="B8" s="43" t="s">
        <v>16</v>
      </c>
      <c r="C8" s="43" t="s">
        <v>17</v>
      </c>
      <c r="D8" s="44" t="s">
        <v>18</v>
      </c>
      <c r="E8" s="42">
        <v>200</v>
      </c>
      <c r="F8" s="15"/>
      <c r="G8" s="15"/>
      <c r="H8" s="12">
        <f t="shared" si="0"/>
        <v>0</v>
      </c>
      <c r="I8" s="15"/>
      <c r="J8" s="12">
        <f t="shared" si="1"/>
        <v>0</v>
      </c>
      <c r="K8" s="14">
        <f t="shared" si="2"/>
        <v>0</v>
      </c>
      <c r="L8" s="11"/>
    </row>
    <row r="9" spans="1:12" x14ac:dyDescent="0.3">
      <c r="A9" s="36">
        <v>5</v>
      </c>
      <c r="B9" s="40" t="s">
        <v>19</v>
      </c>
      <c r="C9" s="40" t="s">
        <v>20</v>
      </c>
      <c r="D9" s="41" t="s">
        <v>21</v>
      </c>
      <c r="E9" s="39">
        <v>33</v>
      </c>
      <c r="F9" s="12"/>
      <c r="G9" s="12"/>
      <c r="H9" s="12">
        <f t="shared" si="0"/>
        <v>0</v>
      </c>
      <c r="I9" s="12"/>
      <c r="J9" s="12">
        <f t="shared" si="1"/>
        <v>0</v>
      </c>
      <c r="K9" s="14">
        <f t="shared" si="2"/>
        <v>0</v>
      </c>
      <c r="L9" s="11"/>
    </row>
    <row r="10" spans="1:12" x14ac:dyDescent="0.3">
      <c r="A10" s="36">
        <v>6</v>
      </c>
      <c r="B10" s="37" t="s">
        <v>22</v>
      </c>
      <c r="C10" s="37" t="s">
        <v>23</v>
      </c>
      <c r="D10" s="38" t="s">
        <v>24</v>
      </c>
      <c r="E10" s="39">
        <v>60</v>
      </c>
      <c r="F10" s="12"/>
      <c r="G10" s="12"/>
      <c r="H10" s="12">
        <f t="shared" si="0"/>
        <v>0</v>
      </c>
      <c r="I10" s="12"/>
      <c r="J10" s="12">
        <f t="shared" si="1"/>
        <v>0</v>
      </c>
      <c r="K10" s="14">
        <f t="shared" si="2"/>
        <v>0</v>
      </c>
      <c r="L10" s="11"/>
    </row>
    <row r="11" spans="1:12" x14ac:dyDescent="0.3">
      <c r="A11" s="36">
        <v>7</v>
      </c>
      <c r="B11" s="37" t="s">
        <v>25</v>
      </c>
      <c r="C11" s="37" t="s">
        <v>26</v>
      </c>
      <c r="D11" s="38" t="s">
        <v>27</v>
      </c>
      <c r="E11" s="39">
        <v>150</v>
      </c>
      <c r="F11" s="12"/>
      <c r="G11" s="12"/>
      <c r="H11" s="12">
        <f t="shared" si="0"/>
        <v>0</v>
      </c>
      <c r="I11" s="12"/>
      <c r="J11" s="12">
        <f t="shared" si="1"/>
        <v>0</v>
      </c>
      <c r="K11" s="14">
        <f t="shared" si="2"/>
        <v>0</v>
      </c>
      <c r="L11" s="11"/>
    </row>
    <row r="12" spans="1:12" x14ac:dyDescent="0.3">
      <c r="A12" s="36">
        <v>8</v>
      </c>
      <c r="B12" s="37" t="s">
        <v>28</v>
      </c>
      <c r="C12" s="37" t="s">
        <v>29</v>
      </c>
      <c r="D12" s="38" t="s">
        <v>30</v>
      </c>
      <c r="E12" s="39">
        <v>18.5</v>
      </c>
      <c r="F12" s="12"/>
      <c r="G12" s="12"/>
      <c r="H12" s="12">
        <f t="shared" si="0"/>
        <v>0</v>
      </c>
      <c r="I12" s="12"/>
      <c r="J12" s="12">
        <f t="shared" si="1"/>
        <v>0</v>
      </c>
      <c r="K12" s="14">
        <f t="shared" si="2"/>
        <v>0</v>
      </c>
      <c r="L12" s="11"/>
    </row>
    <row r="13" spans="1:12" x14ac:dyDescent="0.3">
      <c r="A13" s="36">
        <v>9</v>
      </c>
      <c r="B13" s="37" t="s">
        <v>31</v>
      </c>
      <c r="C13" s="37" t="s">
        <v>8</v>
      </c>
      <c r="D13" s="38" t="s">
        <v>9</v>
      </c>
      <c r="E13" s="39">
        <v>36</v>
      </c>
      <c r="F13" s="12"/>
      <c r="G13" s="12"/>
      <c r="H13" s="12">
        <f t="shared" si="0"/>
        <v>0</v>
      </c>
      <c r="I13" s="12"/>
      <c r="J13" s="12">
        <f t="shared" si="1"/>
        <v>0</v>
      </c>
      <c r="K13" s="14">
        <f t="shared" si="2"/>
        <v>0</v>
      </c>
      <c r="L13" s="11"/>
    </row>
    <row r="14" spans="1:12" x14ac:dyDescent="0.3">
      <c r="A14" s="36">
        <v>10</v>
      </c>
      <c r="B14" s="37" t="s">
        <v>32</v>
      </c>
      <c r="C14" s="37" t="s">
        <v>33</v>
      </c>
      <c r="D14" s="38" t="s">
        <v>12</v>
      </c>
      <c r="E14" s="39">
        <v>267</v>
      </c>
      <c r="F14" s="12"/>
      <c r="G14" s="16"/>
      <c r="H14" s="12">
        <f t="shared" si="0"/>
        <v>0</v>
      </c>
      <c r="I14" s="16"/>
      <c r="J14" s="12">
        <f t="shared" si="1"/>
        <v>0</v>
      </c>
      <c r="K14" s="14">
        <f t="shared" si="2"/>
        <v>0</v>
      </c>
      <c r="L14" s="11"/>
    </row>
    <row r="15" spans="1:12" x14ac:dyDescent="0.3">
      <c r="A15" s="36">
        <v>11</v>
      </c>
      <c r="B15" s="37" t="s">
        <v>34</v>
      </c>
      <c r="C15" s="37" t="s">
        <v>35</v>
      </c>
      <c r="D15" s="38" t="s">
        <v>36</v>
      </c>
      <c r="E15" s="39">
        <v>150</v>
      </c>
      <c r="F15" s="12"/>
      <c r="G15" s="12"/>
      <c r="H15" s="12">
        <f t="shared" si="0"/>
        <v>0</v>
      </c>
      <c r="I15" s="12"/>
      <c r="J15" s="12">
        <f t="shared" si="1"/>
        <v>0</v>
      </c>
      <c r="K15" s="14">
        <f t="shared" si="2"/>
        <v>0</v>
      </c>
      <c r="L15" s="11"/>
    </row>
    <row r="16" spans="1:12" x14ac:dyDescent="0.3">
      <c r="A16" s="36">
        <v>12</v>
      </c>
      <c r="B16" s="37" t="s">
        <v>37</v>
      </c>
      <c r="C16" s="37" t="s">
        <v>38</v>
      </c>
      <c r="D16" s="38" t="s">
        <v>39</v>
      </c>
      <c r="E16" s="39">
        <v>78</v>
      </c>
      <c r="F16" s="12"/>
      <c r="G16" s="12"/>
      <c r="H16" s="12">
        <f t="shared" si="0"/>
        <v>0</v>
      </c>
      <c r="I16" s="12"/>
      <c r="J16" s="12">
        <f t="shared" si="1"/>
        <v>0</v>
      </c>
      <c r="K16" s="14">
        <f t="shared" si="2"/>
        <v>0</v>
      </c>
      <c r="L16" s="11"/>
    </row>
    <row r="17" spans="1:12" x14ac:dyDescent="0.3">
      <c r="A17" s="36">
        <v>13</v>
      </c>
      <c r="B17" s="37" t="s">
        <v>40</v>
      </c>
      <c r="C17" s="37" t="s">
        <v>41</v>
      </c>
      <c r="D17" s="38" t="s">
        <v>12</v>
      </c>
      <c r="E17" s="39">
        <v>60</v>
      </c>
      <c r="F17" s="12"/>
      <c r="G17" s="12"/>
      <c r="H17" s="12">
        <f t="shared" si="0"/>
        <v>0</v>
      </c>
      <c r="I17" s="12"/>
      <c r="J17" s="12">
        <f t="shared" si="1"/>
        <v>0</v>
      </c>
      <c r="K17" s="14">
        <f t="shared" si="2"/>
        <v>0</v>
      </c>
      <c r="L17" s="11"/>
    </row>
    <row r="18" spans="1:12" ht="26" x14ac:dyDescent="0.3">
      <c r="A18" s="36">
        <v>14</v>
      </c>
      <c r="B18" s="40" t="s">
        <v>42</v>
      </c>
      <c r="C18" s="40" t="s">
        <v>43</v>
      </c>
      <c r="D18" s="40" t="s">
        <v>44</v>
      </c>
      <c r="E18" s="39">
        <v>43.25</v>
      </c>
      <c r="F18" s="12"/>
      <c r="G18" s="12"/>
      <c r="H18" s="12">
        <f t="shared" si="0"/>
        <v>0</v>
      </c>
      <c r="I18" s="12"/>
      <c r="J18" s="12">
        <f t="shared" si="1"/>
        <v>0</v>
      </c>
      <c r="K18" s="14">
        <f t="shared" si="2"/>
        <v>0</v>
      </c>
      <c r="L18" s="11"/>
    </row>
    <row r="19" spans="1:12" x14ac:dyDescent="0.3">
      <c r="A19" s="36">
        <v>15</v>
      </c>
      <c r="B19" s="37" t="s">
        <v>45</v>
      </c>
      <c r="C19" s="37" t="s">
        <v>46</v>
      </c>
      <c r="D19" s="38" t="s">
        <v>39</v>
      </c>
      <c r="E19" s="39">
        <v>80</v>
      </c>
      <c r="F19" s="12"/>
      <c r="G19" s="12"/>
      <c r="H19" s="12">
        <f t="shared" si="0"/>
        <v>0</v>
      </c>
      <c r="I19" s="12"/>
      <c r="J19" s="12">
        <f t="shared" si="1"/>
        <v>0</v>
      </c>
      <c r="K19" s="14">
        <f t="shared" si="2"/>
        <v>0</v>
      </c>
      <c r="L19" s="11"/>
    </row>
    <row r="20" spans="1:12" x14ac:dyDescent="0.3">
      <c r="A20" s="36">
        <v>16</v>
      </c>
      <c r="B20" s="37" t="s">
        <v>47</v>
      </c>
      <c r="C20" s="37" t="s">
        <v>48</v>
      </c>
      <c r="D20" s="38" t="s">
        <v>18</v>
      </c>
      <c r="E20" s="39">
        <v>12.5</v>
      </c>
      <c r="F20" s="12"/>
      <c r="G20" s="12"/>
      <c r="H20" s="12">
        <f t="shared" si="0"/>
        <v>0</v>
      </c>
      <c r="I20" s="12"/>
      <c r="J20" s="12">
        <f t="shared" si="1"/>
        <v>0</v>
      </c>
      <c r="K20" s="14">
        <f t="shared" si="2"/>
        <v>0</v>
      </c>
      <c r="L20" s="11"/>
    </row>
    <row r="21" spans="1:12" x14ac:dyDescent="0.3">
      <c r="A21" s="36">
        <v>17</v>
      </c>
      <c r="B21" s="37" t="s">
        <v>49</v>
      </c>
      <c r="C21" s="37" t="s">
        <v>50</v>
      </c>
      <c r="D21" s="38" t="s">
        <v>39</v>
      </c>
      <c r="E21" s="39">
        <v>99</v>
      </c>
      <c r="F21" s="12"/>
      <c r="G21" s="12"/>
      <c r="H21" s="12">
        <f t="shared" si="0"/>
        <v>0</v>
      </c>
      <c r="I21" s="12"/>
      <c r="J21" s="12">
        <f t="shared" si="1"/>
        <v>0</v>
      </c>
      <c r="K21" s="14">
        <f t="shared" si="2"/>
        <v>0</v>
      </c>
      <c r="L21" s="11"/>
    </row>
    <row r="22" spans="1:12" x14ac:dyDescent="0.3">
      <c r="A22" s="36">
        <v>18</v>
      </c>
      <c r="B22" s="37" t="s">
        <v>51</v>
      </c>
      <c r="C22" s="37" t="s">
        <v>52</v>
      </c>
      <c r="D22" s="38" t="s">
        <v>53</v>
      </c>
      <c r="E22" s="39">
        <v>75</v>
      </c>
      <c r="F22" s="12"/>
      <c r="G22" s="12"/>
      <c r="H22" s="12">
        <f t="shared" si="0"/>
        <v>0</v>
      </c>
      <c r="I22" s="12"/>
      <c r="J22" s="12">
        <f t="shared" si="1"/>
        <v>0</v>
      </c>
      <c r="K22" s="14">
        <f t="shared" si="2"/>
        <v>0</v>
      </c>
      <c r="L22" s="11"/>
    </row>
    <row r="23" spans="1:12" ht="39" x14ac:dyDescent="0.3">
      <c r="A23" s="36">
        <v>19</v>
      </c>
      <c r="B23" s="37" t="s">
        <v>54</v>
      </c>
      <c r="C23" s="37" t="s">
        <v>55</v>
      </c>
      <c r="D23" s="38" t="s">
        <v>56</v>
      </c>
      <c r="E23" s="39">
        <v>38.200000000000003</v>
      </c>
      <c r="F23" s="12"/>
      <c r="G23" s="12"/>
      <c r="H23" s="12">
        <f t="shared" si="0"/>
        <v>0</v>
      </c>
      <c r="I23" s="12"/>
      <c r="J23" s="12">
        <f t="shared" si="1"/>
        <v>0</v>
      </c>
      <c r="K23" s="14">
        <f t="shared" si="2"/>
        <v>0</v>
      </c>
      <c r="L23" s="11"/>
    </row>
    <row r="24" spans="1:12" ht="26" x14ac:dyDescent="0.3">
      <c r="A24" s="36">
        <v>20</v>
      </c>
      <c r="B24" s="40" t="s">
        <v>57</v>
      </c>
      <c r="C24" s="40" t="s">
        <v>58</v>
      </c>
      <c r="D24" s="38" t="s">
        <v>59</v>
      </c>
      <c r="E24" s="39">
        <v>164.45</v>
      </c>
      <c r="F24" s="12"/>
      <c r="G24" s="12"/>
      <c r="H24" s="12">
        <f t="shared" si="0"/>
        <v>0</v>
      </c>
      <c r="I24" s="12"/>
      <c r="J24" s="12">
        <f t="shared" si="1"/>
        <v>0</v>
      </c>
      <c r="K24" s="14">
        <f t="shared" si="2"/>
        <v>0</v>
      </c>
      <c r="L24" s="11"/>
    </row>
    <row r="25" spans="1:12" x14ac:dyDescent="0.3">
      <c r="A25" s="36">
        <v>21</v>
      </c>
      <c r="B25" s="37" t="s">
        <v>60</v>
      </c>
      <c r="C25" s="45">
        <v>0.33329999999999999</v>
      </c>
      <c r="D25" s="38" t="s">
        <v>18</v>
      </c>
      <c r="E25" s="39">
        <v>116</v>
      </c>
      <c r="F25" s="12"/>
      <c r="G25" s="12"/>
      <c r="H25" s="12">
        <f t="shared" si="0"/>
        <v>0</v>
      </c>
      <c r="I25" s="12"/>
      <c r="J25" s="12">
        <f t="shared" si="1"/>
        <v>0</v>
      </c>
      <c r="K25" s="14">
        <f t="shared" si="2"/>
        <v>0</v>
      </c>
      <c r="L25" s="11"/>
    </row>
    <row r="26" spans="1:12" x14ac:dyDescent="0.3">
      <c r="A26" s="36">
        <v>22</v>
      </c>
      <c r="B26" s="37" t="s">
        <v>61</v>
      </c>
      <c r="C26" s="37" t="s">
        <v>62</v>
      </c>
      <c r="D26" s="38" t="s">
        <v>59</v>
      </c>
      <c r="E26" s="39">
        <v>40.799999999999997</v>
      </c>
      <c r="F26" s="12"/>
      <c r="G26" s="12"/>
      <c r="H26" s="12">
        <f t="shared" si="0"/>
        <v>0</v>
      </c>
      <c r="I26" s="12"/>
      <c r="J26" s="12">
        <f t="shared" si="1"/>
        <v>0</v>
      </c>
      <c r="K26" s="14">
        <f t="shared" si="2"/>
        <v>0</v>
      </c>
      <c r="L26" s="11"/>
    </row>
    <row r="27" spans="1:12" ht="26" x14ac:dyDescent="0.3">
      <c r="A27" s="36">
        <v>23</v>
      </c>
      <c r="B27" s="37" t="s">
        <v>63</v>
      </c>
      <c r="C27" s="37" t="s">
        <v>64</v>
      </c>
      <c r="D27" s="38" t="s">
        <v>65</v>
      </c>
      <c r="E27" s="39">
        <v>37</v>
      </c>
      <c r="F27" s="12"/>
      <c r="G27" s="12"/>
      <c r="H27" s="12">
        <f t="shared" si="0"/>
        <v>0</v>
      </c>
      <c r="I27" s="12"/>
      <c r="J27" s="12">
        <f t="shared" si="1"/>
        <v>0</v>
      </c>
      <c r="K27" s="14">
        <f t="shared" si="2"/>
        <v>0</v>
      </c>
      <c r="L27" s="11"/>
    </row>
    <row r="28" spans="1:12" x14ac:dyDescent="0.3">
      <c r="A28" s="46" t="s">
        <v>66</v>
      </c>
      <c r="B28" s="47" t="s">
        <v>67</v>
      </c>
      <c r="C28" s="47"/>
      <c r="D28" s="47"/>
      <c r="E28" s="48"/>
      <c r="F28" s="17"/>
      <c r="G28" s="17"/>
      <c r="H28" s="12"/>
      <c r="I28" s="17"/>
      <c r="J28" s="12">
        <f t="shared" si="1"/>
        <v>0</v>
      </c>
      <c r="K28" s="14">
        <f t="shared" si="2"/>
        <v>0</v>
      </c>
      <c r="L28" s="11"/>
    </row>
    <row r="29" spans="1:12" ht="13.5" x14ac:dyDescent="0.3">
      <c r="A29" s="49" t="s">
        <v>68</v>
      </c>
      <c r="B29" s="50" t="s">
        <v>69</v>
      </c>
      <c r="C29" s="50"/>
      <c r="D29" s="51"/>
      <c r="E29" s="52"/>
      <c r="F29" s="18"/>
      <c r="G29" s="18"/>
      <c r="H29" s="12">
        <f t="shared" si="0"/>
        <v>0</v>
      </c>
      <c r="I29" s="18"/>
      <c r="J29" s="12">
        <f t="shared" si="1"/>
        <v>0</v>
      </c>
      <c r="K29" s="14">
        <f t="shared" si="2"/>
        <v>0</v>
      </c>
      <c r="L29" s="11"/>
    </row>
    <row r="30" spans="1:12" x14ac:dyDescent="0.3">
      <c r="A30" s="36">
        <v>1</v>
      </c>
      <c r="B30" s="37" t="s">
        <v>70</v>
      </c>
      <c r="C30" s="37" t="s">
        <v>41</v>
      </c>
      <c r="D30" s="38" t="s">
        <v>71</v>
      </c>
      <c r="E30" s="53">
        <v>13.8</v>
      </c>
      <c r="F30" s="12"/>
      <c r="G30" s="12"/>
      <c r="H30" s="12">
        <f t="shared" si="0"/>
        <v>0</v>
      </c>
      <c r="I30" s="12"/>
      <c r="J30" s="12">
        <f t="shared" si="1"/>
        <v>0</v>
      </c>
      <c r="K30" s="14">
        <f t="shared" si="2"/>
        <v>0</v>
      </c>
      <c r="L30" s="11"/>
    </row>
    <row r="31" spans="1:12" ht="26" x14ac:dyDescent="0.3">
      <c r="A31" s="36">
        <v>2</v>
      </c>
      <c r="B31" s="37" t="s">
        <v>72</v>
      </c>
      <c r="C31" s="37" t="s">
        <v>73</v>
      </c>
      <c r="D31" s="38" t="s">
        <v>74</v>
      </c>
      <c r="E31" s="53">
        <v>377</v>
      </c>
      <c r="F31" s="12"/>
      <c r="G31" s="12"/>
      <c r="H31" s="12">
        <f t="shared" si="0"/>
        <v>0</v>
      </c>
      <c r="I31" s="12"/>
      <c r="J31" s="12">
        <f t="shared" si="1"/>
        <v>0</v>
      </c>
      <c r="K31" s="14">
        <f t="shared" si="2"/>
        <v>0</v>
      </c>
      <c r="L31" s="11"/>
    </row>
    <row r="32" spans="1:12" x14ac:dyDescent="0.3">
      <c r="A32" s="36">
        <v>3</v>
      </c>
      <c r="B32" s="37" t="s">
        <v>75</v>
      </c>
      <c r="C32" s="37" t="s">
        <v>76</v>
      </c>
      <c r="D32" s="38" t="s">
        <v>77</v>
      </c>
      <c r="E32" s="53">
        <v>45</v>
      </c>
      <c r="F32" s="12"/>
      <c r="G32" s="12"/>
      <c r="H32" s="12">
        <f t="shared" si="0"/>
        <v>0</v>
      </c>
      <c r="I32" s="12"/>
      <c r="J32" s="12">
        <f t="shared" si="1"/>
        <v>0</v>
      </c>
      <c r="K32" s="14">
        <f t="shared" si="2"/>
        <v>0</v>
      </c>
      <c r="L32" s="11"/>
    </row>
    <row r="33" spans="1:12" ht="13.5" x14ac:dyDescent="0.3">
      <c r="A33" s="49" t="s">
        <v>78</v>
      </c>
      <c r="B33" s="50" t="s">
        <v>79</v>
      </c>
      <c r="C33" s="50"/>
      <c r="D33" s="51"/>
      <c r="E33" s="52"/>
      <c r="F33" s="18"/>
      <c r="G33" s="18"/>
      <c r="H33" s="12"/>
      <c r="I33" s="18"/>
      <c r="J33" s="12">
        <f t="shared" si="1"/>
        <v>0</v>
      </c>
      <c r="K33" s="14">
        <f t="shared" si="2"/>
        <v>0</v>
      </c>
      <c r="L33" s="11"/>
    </row>
    <row r="34" spans="1:12" x14ac:dyDescent="0.3">
      <c r="A34" s="36">
        <v>1</v>
      </c>
      <c r="B34" s="37" t="s">
        <v>80</v>
      </c>
      <c r="C34" s="37" t="s">
        <v>81</v>
      </c>
      <c r="D34" s="38" t="s">
        <v>77</v>
      </c>
      <c r="E34" s="54">
        <v>47</v>
      </c>
      <c r="F34" s="12"/>
      <c r="G34" s="12"/>
      <c r="H34" s="12">
        <f t="shared" si="0"/>
        <v>0</v>
      </c>
      <c r="I34" s="12"/>
      <c r="J34" s="12">
        <f t="shared" si="1"/>
        <v>0</v>
      </c>
      <c r="K34" s="14">
        <f t="shared" si="2"/>
        <v>0</v>
      </c>
      <c r="L34" s="11"/>
    </row>
    <row r="35" spans="1:12" x14ac:dyDescent="0.3">
      <c r="A35" s="36">
        <v>2</v>
      </c>
      <c r="B35" s="37" t="s">
        <v>82</v>
      </c>
      <c r="C35" s="37" t="s">
        <v>83</v>
      </c>
      <c r="D35" s="38" t="s">
        <v>84</v>
      </c>
      <c r="E35" s="54">
        <v>198</v>
      </c>
      <c r="F35" s="12"/>
      <c r="G35" s="12"/>
      <c r="H35" s="12">
        <f t="shared" si="0"/>
        <v>0</v>
      </c>
      <c r="I35" s="12"/>
      <c r="J35" s="12">
        <f t="shared" si="1"/>
        <v>0</v>
      </c>
      <c r="K35" s="14">
        <f t="shared" si="2"/>
        <v>0</v>
      </c>
      <c r="L35" s="11"/>
    </row>
    <row r="36" spans="1:12" ht="13.5" x14ac:dyDescent="0.3">
      <c r="A36" s="49" t="s">
        <v>85</v>
      </c>
      <c r="B36" s="50" t="s">
        <v>86</v>
      </c>
      <c r="C36" s="50"/>
      <c r="D36" s="51"/>
      <c r="E36" s="52"/>
      <c r="F36" s="18"/>
      <c r="G36" s="18"/>
      <c r="H36" s="12"/>
      <c r="I36" s="18"/>
      <c r="J36" s="12">
        <f t="shared" si="1"/>
        <v>0</v>
      </c>
      <c r="K36" s="14">
        <f t="shared" si="2"/>
        <v>0</v>
      </c>
      <c r="L36" s="11"/>
    </row>
    <row r="37" spans="1:12" x14ac:dyDescent="0.3">
      <c r="A37" s="36">
        <v>1</v>
      </c>
      <c r="B37" s="37" t="s">
        <v>87</v>
      </c>
      <c r="C37" s="37" t="s">
        <v>35</v>
      </c>
      <c r="D37" s="38" t="s">
        <v>88</v>
      </c>
      <c r="E37" s="55">
        <v>48</v>
      </c>
      <c r="F37" s="12"/>
      <c r="G37" s="12"/>
      <c r="H37" s="12">
        <f t="shared" si="0"/>
        <v>0</v>
      </c>
      <c r="I37" s="12"/>
      <c r="J37" s="12">
        <f t="shared" si="1"/>
        <v>0</v>
      </c>
      <c r="K37" s="14">
        <f t="shared" si="2"/>
        <v>0</v>
      </c>
      <c r="L37" s="11"/>
    </row>
    <row r="38" spans="1:12" ht="26" x14ac:dyDescent="0.3">
      <c r="A38" s="49" t="s">
        <v>89</v>
      </c>
      <c r="B38" s="50" t="s">
        <v>90</v>
      </c>
      <c r="C38" s="50"/>
      <c r="D38" s="50"/>
      <c r="E38" s="56"/>
      <c r="F38" s="18"/>
      <c r="G38" s="18"/>
      <c r="H38" s="12"/>
      <c r="I38" s="18"/>
      <c r="J38" s="12">
        <f t="shared" si="1"/>
        <v>0</v>
      </c>
      <c r="K38" s="14">
        <f t="shared" si="2"/>
        <v>0</v>
      </c>
      <c r="L38" s="11"/>
    </row>
    <row r="39" spans="1:12" x14ac:dyDescent="0.3">
      <c r="A39" s="36">
        <v>1</v>
      </c>
      <c r="B39" s="37" t="s">
        <v>91</v>
      </c>
      <c r="C39" s="37" t="s">
        <v>92</v>
      </c>
      <c r="D39" s="38" t="s">
        <v>93</v>
      </c>
      <c r="E39" s="54">
        <v>25.2</v>
      </c>
      <c r="F39" s="12"/>
      <c r="G39" s="12"/>
      <c r="H39" s="12">
        <f t="shared" si="0"/>
        <v>0</v>
      </c>
      <c r="I39" s="12"/>
      <c r="J39" s="12">
        <f t="shared" si="1"/>
        <v>0</v>
      </c>
      <c r="K39" s="14">
        <f t="shared" si="2"/>
        <v>0</v>
      </c>
      <c r="L39" s="11"/>
    </row>
    <row r="40" spans="1:12" x14ac:dyDescent="0.3">
      <c r="A40" s="36">
        <v>2</v>
      </c>
      <c r="B40" s="37" t="s">
        <v>94</v>
      </c>
      <c r="C40" s="37" t="s">
        <v>95</v>
      </c>
      <c r="D40" s="38" t="s">
        <v>12</v>
      </c>
      <c r="E40" s="57">
        <v>67</v>
      </c>
      <c r="F40" s="12"/>
      <c r="G40" s="12"/>
      <c r="H40" s="12">
        <f t="shared" si="0"/>
        <v>0</v>
      </c>
      <c r="I40" s="12"/>
      <c r="J40" s="12">
        <f t="shared" si="1"/>
        <v>0</v>
      </c>
      <c r="K40" s="14">
        <f t="shared" si="2"/>
        <v>0</v>
      </c>
      <c r="L40" s="11"/>
    </row>
    <row r="41" spans="1:12" ht="26" x14ac:dyDescent="0.3">
      <c r="A41" s="36">
        <v>3</v>
      </c>
      <c r="B41" s="37" t="s">
        <v>96</v>
      </c>
      <c r="C41" s="37" t="s">
        <v>97</v>
      </c>
      <c r="D41" s="38" t="s">
        <v>12</v>
      </c>
      <c r="E41" s="54">
        <v>65</v>
      </c>
      <c r="F41" s="12"/>
      <c r="G41" s="12"/>
      <c r="H41" s="12">
        <f t="shared" si="0"/>
        <v>0</v>
      </c>
      <c r="I41" s="12"/>
      <c r="J41" s="12">
        <f t="shared" si="1"/>
        <v>0</v>
      </c>
      <c r="K41" s="14">
        <f t="shared" si="2"/>
        <v>0</v>
      </c>
      <c r="L41" s="11"/>
    </row>
    <row r="42" spans="1:12" x14ac:dyDescent="0.3">
      <c r="A42" s="36">
        <v>4</v>
      </c>
      <c r="B42" s="37" t="s">
        <v>98</v>
      </c>
      <c r="C42" s="37" t="s">
        <v>99</v>
      </c>
      <c r="D42" s="38" t="s">
        <v>100</v>
      </c>
      <c r="E42" s="54">
        <v>210</v>
      </c>
      <c r="F42" s="12"/>
      <c r="G42" s="12"/>
      <c r="H42" s="12">
        <f t="shared" si="0"/>
        <v>0</v>
      </c>
      <c r="I42" s="12"/>
      <c r="J42" s="12">
        <f t="shared" si="1"/>
        <v>0</v>
      </c>
      <c r="K42" s="14">
        <f t="shared" si="2"/>
        <v>0</v>
      </c>
      <c r="L42" s="11"/>
    </row>
    <row r="43" spans="1:12" ht="26" x14ac:dyDescent="0.3">
      <c r="A43" s="58" t="s">
        <v>101</v>
      </c>
      <c r="B43" s="59" t="s">
        <v>102</v>
      </c>
      <c r="C43" s="59"/>
      <c r="D43" s="59"/>
      <c r="E43" s="48"/>
      <c r="F43" s="19"/>
      <c r="G43" s="19"/>
      <c r="H43" s="12"/>
      <c r="I43" s="19"/>
      <c r="J43" s="12">
        <f t="shared" si="1"/>
        <v>0</v>
      </c>
      <c r="K43" s="14">
        <f t="shared" si="2"/>
        <v>0</v>
      </c>
      <c r="L43" s="11"/>
    </row>
    <row r="44" spans="1:12" x14ac:dyDescent="0.3">
      <c r="A44" s="36">
        <v>1</v>
      </c>
      <c r="B44" s="37" t="s">
        <v>103</v>
      </c>
      <c r="C44" s="37" t="s">
        <v>104</v>
      </c>
      <c r="D44" s="38" t="s">
        <v>105</v>
      </c>
      <c r="E44" s="54">
        <v>341</v>
      </c>
      <c r="F44" s="12"/>
      <c r="G44" s="12"/>
      <c r="H44" s="12">
        <f t="shared" si="0"/>
        <v>0</v>
      </c>
      <c r="I44" s="12"/>
      <c r="J44" s="12">
        <f t="shared" si="1"/>
        <v>0</v>
      </c>
      <c r="K44" s="14">
        <f t="shared" si="2"/>
        <v>0</v>
      </c>
      <c r="L44" s="11"/>
    </row>
    <row r="45" spans="1:12" x14ac:dyDescent="0.3">
      <c r="A45" s="36">
        <v>2</v>
      </c>
      <c r="B45" s="37" t="s">
        <v>106</v>
      </c>
      <c r="C45" s="60">
        <v>0.01</v>
      </c>
      <c r="D45" s="38" t="s">
        <v>107</v>
      </c>
      <c r="E45" s="54">
        <v>117</v>
      </c>
      <c r="F45" s="12"/>
      <c r="G45" s="12"/>
      <c r="H45" s="12">
        <f t="shared" si="0"/>
        <v>0</v>
      </c>
      <c r="I45" s="12"/>
      <c r="J45" s="12">
        <f t="shared" si="1"/>
        <v>0</v>
      </c>
      <c r="K45" s="14">
        <f t="shared" si="2"/>
        <v>0</v>
      </c>
      <c r="L45" s="11"/>
    </row>
    <row r="46" spans="1:12" ht="39" x14ac:dyDescent="0.3">
      <c r="A46" s="36">
        <v>3</v>
      </c>
      <c r="B46" s="37" t="s">
        <v>108</v>
      </c>
      <c r="C46" s="37" t="s">
        <v>109</v>
      </c>
      <c r="D46" s="38" t="s">
        <v>110</v>
      </c>
      <c r="E46" s="54">
        <v>45</v>
      </c>
      <c r="F46" s="12"/>
      <c r="G46" s="12"/>
      <c r="H46" s="12">
        <f t="shared" si="0"/>
        <v>0</v>
      </c>
      <c r="I46" s="12"/>
      <c r="J46" s="12">
        <f t="shared" si="1"/>
        <v>0</v>
      </c>
      <c r="K46" s="14">
        <f t="shared" si="2"/>
        <v>0</v>
      </c>
      <c r="L46" s="11"/>
    </row>
    <row r="47" spans="1:12" x14ac:dyDescent="0.3">
      <c r="A47" s="36">
        <v>4</v>
      </c>
      <c r="B47" s="40" t="s">
        <v>111</v>
      </c>
      <c r="C47" s="40" t="s">
        <v>112</v>
      </c>
      <c r="D47" s="41" t="s">
        <v>107</v>
      </c>
      <c r="E47" s="54">
        <v>77</v>
      </c>
      <c r="F47" s="12"/>
      <c r="G47" s="12"/>
      <c r="H47" s="12">
        <f t="shared" si="0"/>
        <v>0</v>
      </c>
      <c r="I47" s="12"/>
      <c r="J47" s="12">
        <f t="shared" si="1"/>
        <v>0</v>
      </c>
      <c r="K47" s="14">
        <f t="shared" si="2"/>
        <v>0</v>
      </c>
      <c r="L47" s="11"/>
    </row>
    <row r="48" spans="1:12" ht="39" x14ac:dyDescent="0.3">
      <c r="A48" s="36">
        <v>5</v>
      </c>
      <c r="B48" s="37" t="s">
        <v>113</v>
      </c>
      <c r="C48" s="37" t="s">
        <v>496</v>
      </c>
      <c r="D48" s="38" t="s">
        <v>114</v>
      </c>
      <c r="E48" s="57">
        <v>95</v>
      </c>
      <c r="F48" s="12"/>
      <c r="G48" s="12"/>
      <c r="H48" s="12">
        <f t="shared" si="0"/>
        <v>0</v>
      </c>
      <c r="I48" s="12"/>
      <c r="J48" s="12">
        <f t="shared" si="1"/>
        <v>0</v>
      </c>
      <c r="K48" s="14">
        <f t="shared" si="2"/>
        <v>0</v>
      </c>
      <c r="L48" s="11"/>
    </row>
    <row r="49" spans="1:12" x14ac:dyDescent="0.3">
      <c r="A49" s="46" t="s">
        <v>115</v>
      </c>
      <c r="B49" s="47" t="s">
        <v>116</v>
      </c>
      <c r="C49" s="47"/>
      <c r="D49" s="47"/>
      <c r="E49" s="48"/>
      <c r="F49" s="17"/>
      <c r="G49" s="17"/>
      <c r="H49" s="12"/>
      <c r="I49" s="17"/>
      <c r="J49" s="12">
        <f t="shared" si="1"/>
        <v>0</v>
      </c>
      <c r="K49" s="14">
        <f t="shared" si="2"/>
        <v>0</v>
      </c>
      <c r="L49" s="11"/>
    </row>
    <row r="50" spans="1:12" x14ac:dyDescent="0.3">
      <c r="A50" s="36">
        <v>1</v>
      </c>
      <c r="B50" s="37" t="s">
        <v>117</v>
      </c>
      <c r="C50" s="37" t="s">
        <v>118</v>
      </c>
      <c r="D50" s="38" t="s">
        <v>119</v>
      </c>
      <c r="E50" s="54">
        <v>24</v>
      </c>
      <c r="F50" s="12"/>
      <c r="G50" s="12"/>
      <c r="H50" s="12">
        <f t="shared" si="0"/>
        <v>0</v>
      </c>
      <c r="I50" s="12"/>
      <c r="J50" s="12">
        <f t="shared" si="1"/>
        <v>0</v>
      </c>
      <c r="K50" s="14">
        <f t="shared" si="2"/>
        <v>0</v>
      </c>
      <c r="L50" s="11"/>
    </row>
    <row r="51" spans="1:12" x14ac:dyDescent="0.3">
      <c r="A51" s="36">
        <v>2</v>
      </c>
      <c r="B51" s="37" t="s">
        <v>120</v>
      </c>
      <c r="C51" s="37" t="s">
        <v>121</v>
      </c>
      <c r="D51" s="38" t="s">
        <v>122</v>
      </c>
      <c r="E51" s="54">
        <v>35</v>
      </c>
      <c r="F51" s="12"/>
      <c r="G51" s="12"/>
      <c r="H51" s="12">
        <f t="shared" si="0"/>
        <v>0</v>
      </c>
      <c r="I51" s="12"/>
      <c r="J51" s="12">
        <f t="shared" si="1"/>
        <v>0</v>
      </c>
      <c r="K51" s="14">
        <f t="shared" si="2"/>
        <v>0</v>
      </c>
      <c r="L51" s="11"/>
    </row>
    <row r="52" spans="1:12" x14ac:dyDescent="0.3">
      <c r="A52" s="36">
        <v>3</v>
      </c>
      <c r="B52" s="37" t="s">
        <v>123</v>
      </c>
      <c r="C52" s="37" t="s">
        <v>124</v>
      </c>
      <c r="D52" s="38" t="s">
        <v>12</v>
      </c>
      <c r="E52" s="57">
        <v>90</v>
      </c>
      <c r="F52" s="12"/>
      <c r="G52" s="12"/>
      <c r="H52" s="12">
        <f t="shared" si="0"/>
        <v>0</v>
      </c>
      <c r="I52" s="12"/>
      <c r="J52" s="12">
        <f t="shared" si="1"/>
        <v>0</v>
      </c>
      <c r="K52" s="14">
        <f t="shared" si="2"/>
        <v>0</v>
      </c>
      <c r="L52" s="11"/>
    </row>
    <row r="53" spans="1:12" x14ac:dyDescent="0.3">
      <c r="A53" s="46" t="s">
        <v>125</v>
      </c>
      <c r="B53" s="47" t="s">
        <v>126</v>
      </c>
      <c r="C53" s="47"/>
      <c r="D53" s="47"/>
      <c r="E53" s="48"/>
      <c r="F53" s="17"/>
      <c r="G53" s="17"/>
      <c r="H53" s="12"/>
      <c r="I53" s="17"/>
      <c r="J53" s="12">
        <f t="shared" si="1"/>
        <v>0</v>
      </c>
      <c r="K53" s="14">
        <f t="shared" si="2"/>
        <v>0</v>
      </c>
      <c r="L53" s="11"/>
    </row>
    <row r="54" spans="1:12" ht="13.5" x14ac:dyDescent="0.3">
      <c r="A54" s="49" t="s">
        <v>68</v>
      </c>
      <c r="B54" s="50" t="s">
        <v>127</v>
      </c>
      <c r="C54" s="50"/>
      <c r="D54" s="50"/>
      <c r="E54" s="56"/>
      <c r="F54" s="18"/>
      <c r="G54" s="18"/>
      <c r="H54" s="12"/>
      <c r="I54" s="18"/>
      <c r="J54" s="12">
        <f t="shared" si="1"/>
        <v>0</v>
      </c>
      <c r="K54" s="14">
        <f t="shared" si="2"/>
        <v>0</v>
      </c>
      <c r="L54" s="11"/>
    </row>
    <row r="55" spans="1:12" ht="26" x14ac:dyDescent="0.3">
      <c r="A55" s="36">
        <v>1</v>
      </c>
      <c r="B55" s="37" t="s">
        <v>128</v>
      </c>
      <c r="C55" s="37" t="s">
        <v>129</v>
      </c>
      <c r="D55" s="38" t="s">
        <v>39</v>
      </c>
      <c r="E55" s="54">
        <v>282</v>
      </c>
      <c r="F55" s="12"/>
      <c r="G55" s="12"/>
      <c r="H55" s="12">
        <f t="shared" si="0"/>
        <v>0</v>
      </c>
      <c r="I55" s="12"/>
      <c r="J55" s="12">
        <f t="shared" si="1"/>
        <v>0</v>
      </c>
      <c r="K55" s="14">
        <f t="shared" si="2"/>
        <v>0</v>
      </c>
      <c r="L55" s="11"/>
    </row>
    <row r="56" spans="1:12" ht="13.5" x14ac:dyDescent="0.3">
      <c r="A56" s="49" t="s">
        <v>78</v>
      </c>
      <c r="B56" s="50" t="s">
        <v>130</v>
      </c>
      <c r="C56" s="50"/>
      <c r="D56" s="50"/>
      <c r="E56" s="56"/>
      <c r="F56" s="18"/>
      <c r="G56" s="18"/>
      <c r="H56" s="12"/>
      <c r="I56" s="18"/>
      <c r="J56" s="12">
        <f t="shared" si="1"/>
        <v>0</v>
      </c>
      <c r="K56" s="14">
        <f t="shared" si="2"/>
        <v>0</v>
      </c>
      <c r="L56" s="11"/>
    </row>
    <row r="57" spans="1:12" ht="39" x14ac:dyDescent="0.3">
      <c r="A57" s="36">
        <v>1</v>
      </c>
      <c r="B57" s="37" t="s">
        <v>131</v>
      </c>
      <c r="C57" s="37" t="s">
        <v>132</v>
      </c>
      <c r="D57" s="38" t="s">
        <v>59</v>
      </c>
      <c r="E57" s="54">
        <v>149</v>
      </c>
      <c r="F57" s="12"/>
      <c r="G57" s="12"/>
      <c r="H57" s="12">
        <f t="shared" si="0"/>
        <v>0</v>
      </c>
      <c r="I57" s="12"/>
      <c r="J57" s="12">
        <f t="shared" si="1"/>
        <v>0</v>
      </c>
      <c r="K57" s="14">
        <f t="shared" si="2"/>
        <v>0</v>
      </c>
      <c r="L57" s="11"/>
    </row>
    <row r="58" spans="1:12" ht="26" x14ac:dyDescent="0.3">
      <c r="A58" s="36">
        <v>2</v>
      </c>
      <c r="B58" s="37" t="s">
        <v>133</v>
      </c>
      <c r="C58" s="37" t="s">
        <v>134</v>
      </c>
      <c r="D58" s="38" t="s">
        <v>59</v>
      </c>
      <c r="E58" s="54">
        <v>282</v>
      </c>
      <c r="F58" s="12"/>
      <c r="G58" s="12"/>
      <c r="H58" s="12">
        <f t="shared" si="0"/>
        <v>0</v>
      </c>
      <c r="I58" s="12"/>
      <c r="J58" s="12">
        <f t="shared" si="1"/>
        <v>0</v>
      </c>
      <c r="K58" s="14">
        <f t="shared" si="2"/>
        <v>0</v>
      </c>
      <c r="L58" s="11"/>
    </row>
    <row r="59" spans="1:12" ht="26" x14ac:dyDescent="0.3">
      <c r="A59" s="46" t="s">
        <v>135</v>
      </c>
      <c r="B59" s="47" t="s">
        <v>136</v>
      </c>
      <c r="C59" s="47"/>
      <c r="D59" s="47"/>
      <c r="E59" s="48"/>
      <c r="F59" s="17"/>
      <c r="G59" s="17"/>
      <c r="H59" s="12"/>
      <c r="I59" s="17"/>
      <c r="J59" s="12">
        <f t="shared" si="1"/>
        <v>0</v>
      </c>
      <c r="K59" s="14">
        <f t="shared" si="2"/>
        <v>0</v>
      </c>
      <c r="L59" s="11"/>
    </row>
    <row r="60" spans="1:12" ht="26" x14ac:dyDescent="0.3">
      <c r="A60" s="49" t="s">
        <v>68</v>
      </c>
      <c r="B60" s="50" t="s">
        <v>137</v>
      </c>
      <c r="C60" s="50"/>
      <c r="D60" s="50"/>
      <c r="E60" s="56"/>
      <c r="F60" s="18"/>
      <c r="G60" s="18"/>
      <c r="H60" s="12"/>
      <c r="I60" s="18"/>
      <c r="J60" s="12">
        <f t="shared" si="1"/>
        <v>0</v>
      </c>
      <c r="K60" s="14">
        <f t="shared" si="2"/>
        <v>0</v>
      </c>
      <c r="L60" s="11"/>
    </row>
    <row r="61" spans="1:12" ht="39" x14ac:dyDescent="0.3">
      <c r="A61" s="36">
        <v>1</v>
      </c>
      <c r="B61" s="37" t="s">
        <v>138</v>
      </c>
      <c r="C61" s="37" t="s">
        <v>139</v>
      </c>
      <c r="D61" s="38" t="s">
        <v>65</v>
      </c>
      <c r="E61" s="39">
        <v>35</v>
      </c>
      <c r="F61" s="12"/>
      <c r="G61" s="12"/>
      <c r="H61" s="12">
        <f t="shared" si="0"/>
        <v>0</v>
      </c>
      <c r="I61" s="12"/>
      <c r="J61" s="12">
        <f t="shared" si="1"/>
        <v>0</v>
      </c>
      <c r="K61" s="14">
        <f t="shared" si="2"/>
        <v>0</v>
      </c>
      <c r="L61" s="11"/>
    </row>
    <row r="62" spans="1:12" x14ac:dyDescent="0.3">
      <c r="A62" s="36">
        <v>2</v>
      </c>
      <c r="B62" s="37" t="s">
        <v>140</v>
      </c>
      <c r="C62" s="37" t="s">
        <v>141</v>
      </c>
      <c r="D62" s="38" t="s">
        <v>142</v>
      </c>
      <c r="E62" s="61">
        <v>160</v>
      </c>
      <c r="F62" s="12"/>
      <c r="G62" s="12"/>
      <c r="H62" s="12">
        <f t="shared" si="0"/>
        <v>0</v>
      </c>
      <c r="I62" s="12"/>
      <c r="J62" s="12">
        <f t="shared" si="1"/>
        <v>0</v>
      </c>
      <c r="K62" s="14">
        <f t="shared" si="2"/>
        <v>0</v>
      </c>
      <c r="L62" s="11"/>
    </row>
    <row r="63" spans="1:12" ht="13.5" x14ac:dyDescent="0.3">
      <c r="A63" s="49" t="s">
        <v>78</v>
      </c>
      <c r="B63" s="50" t="s">
        <v>143</v>
      </c>
      <c r="C63" s="50"/>
      <c r="D63" s="50"/>
      <c r="E63" s="56"/>
      <c r="F63" s="18"/>
      <c r="G63" s="18"/>
      <c r="H63" s="12"/>
      <c r="I63" s="18"/>
      <c r="J63" s="12">
        <f t="shared" si="1"/>
        <v>0</v>
      </c>
      <c r="K63" s="14">
        <f t="shared" si="2"/>
        <v>0</v>
      </c>
      <c r="L63" s="11"/>
    </row>
    <row r="64" spans="1:12" ht="52" x14ac:dyDescent="0.3">
      <c r="A64" s="36">
        <v>1</v>
      </c>
      <c r="B64" s="37" t="s">
        <v>144</v>
      </c>
      <c r="C64" s="37" t="s">
        <v>145</v>
      </c>
      <c r="D64" s="38" t="s">
        <v>146</v>
      </c>
      <c r="E64" s="54">
        <v>85</v>
      </c>
      <c r="F64" s="20"/>
      <c r="G64" s="20"/>
      <c r="H64" s="12">
        <f t="shared" si="0"/>
        <v>0</v>
      </c>
      <c r="I64" s="20"/>
      <c r="J64" s="12">
        <f t="shared" si="1"/>
        <v>0</v>
      </c>
      <c r="K64" s="14">
        <f t="shared" si="2"/>
        <v>0</v>
      </c>
      <c r="L64" s="11"/>
    </row>
    <row r="65" spans="1:12" x14ac:dyDescent="0.3">
      <c r="A65" s="36">
        <v>2</v>
      </c>
      <c r="B65" s="40" t="s">
        <v>147</v>
      </c>
      <c r="C65" s="40" t="s">
        <v>148</v>
      </c>
      <c r="D65" s="41" t="s">
        <v>149</v>
      </c>
      <c r="E65" s="54">
        <v>56</v>
      </c>
      <c r="F65" s="12"/>
      <c r="G65" s="12"/>
      <c r="H65" s="12">
        <f t="shared" si="0"/>
        <v>0</v>
      </c>
      <c r="I65" s="12"/>
      <c r="J65" s="12">
        <f t="shared" si="1"/>
        <v>0</v>
      </c>
      <c r="K65" s="14">
        <f t="shared" si="2"/>
        <v>0</v>
      </c>
      <c r="L65" s="11"/>
    </row>
    <row r="66" spans="1:12" x14ac:dyDescent="0.3">
      <c r="A66" s="36">
        <v>3</v>
      </c>
      <c r="B66" s="37" t="s">
        <v>150</v>
      </c>
      <c r="C66" s="37" t="s">
        <v>151</v>
      </c>
      <c r="D66" s="38" t="s">
        <v>152</v>
      </c>
      <c r="E66" s="54">
        <v>6.1</v>
      </c>
      <c r="F66" s="12"/>
      <c r="G66" s="12"/>
      <c r="H66" s="12">
        <f t="shared" si="0"/>
        <v>0</v>
      </c>
      <c r="I66" s="12"/>
      <c r="J66" s="12">
        <f t="shared" si="1"/>
        <v>0</v>
      </c>
      <c r="K66" s="14">
        <f t="shared" si="2"/>
        <v>0</v>
      </c>
      <c r="L66" s="11"/>
    </row>
    <row r="67" spans="1:12" ht="13.5" x14ac:dyDescent="0.3">
      <c r="A67" s="49" t="s">
        <v>85</v>
      </c>
      <c r="B67" s="50" t="s">
        <v>153</v>
      </c>
      <c r="C67" s="50"/>
      <c r="D67" s="50"/>
      <c r="E67" s="56"/>
      <c r="F67" s="18"/>
      <c r="G67" s="18"/>
      <c r="H67" s="12"/>
      <c r="I67" s="18"/>
      <c r="J67" s="12">
        <f t="shared" si="1"/>
        <v>0</v>
      </c>
      <c r="K67" s="14">
        <f t="shared" si="2"/>
        <v>0</v>
      </c>
      <c r="L67" s="11"/>
    </row>
    <row r="68" spans="1:12" x14ac:dyDescent="0.3">
      <c r="A68" s="36">
        <v>1</v>
      </c>
      <c r="B68" s="37" t="s">
        <v>154</v>
      </c>
      <c r="C68" s="37" t="s">
        <v>141</v>
      </c>
      <c r="D68" s="38" t="s">
        <v>142</v>
      </c>
      <c r="E68" s="54">
        <v>66.7</v>
      </c>
      <c r="F68" s="12"/>
      <c r="G68" s="12"/>
      <c r="H68" s="12">
        <f t="shared" si="0"/>
        <v>0</v>
      </c>
      <c r="I68" s="12"/>
      <c r="J68" s="12">
        <f t="shared" si="1"/>
        <v>0</v>
      </c>
      <c r="K68" s="14">
        <f t="shared" si="2"/>
        <v>0</v>
      </c>
      <c r="L68" s="11"/>
    </row>
    <row r="69" spans="1:12" ht="13.5" x14ac:dyDescent="0.3">
      <c r="A69" s="49" t="s">
        <v>89</v>
      </c>
      <c r="B69" s="50" t="s">
        <v>155</v>
      </c>
      <c r="C69" s="50"/>
      <c r="D69" s="50"/>
      <c r="E69" s="56"/>
      <c r="F69" s="18"/>
      <c r="G69" s="18"/>
      <c r="H69" s="12"/>
      <c r="I69" s="18"/>
      <c r="J69" s="12">
        <f t="shared" si="1"/>
        <v>0</v>
      </c>
      <c r="K69" s="14">
        <f t="shared" si="2"/>
        <v>0</v>
      </c>
      <c r="L69" s="11"/>
    </row>
    <row r="70" spans="1:12" x14ac:dyDescent="0.3">
      <c r="A70" s="36">
        <v>1</v>
      </c>
      <c r="B70" s="40" t="s">
        <v>156</v>
      </c>
      <c r="C70" s="40" t="s">
        <v>157</v>
      </c>
      <c r="D70" s="41" t="s">
        <v>12</v>
      </c>
      <c r="E70" s="42">
        <v>50</v>
      </c>
      <c r="F70" s="12"/>
      <c r="G70" s="12"/>
      <c r="H70" s="12">
        <f t="shared" ref="H70:H133" si="3">F70+G70</f>
        <v>0</v>
      </c>
      <c r="I70" s="12"/>
      <c r="J70" s="12">
        <f t="shared" ref="J70:J133" si="4">E70*I70</f>
        <v>0</v>
      </c>
      <c r="K70" s="14">
        <f t="shared" ref="K70:K133" si="5">H70-I70</f>
        <v>0</v>
      </c>
      <c r="L70" s="11"/>
    </row>
    <row r="71" spans="1:12" ht="26" x14ac:dyDescent="0.3">
      <c r="A71" s="36">
        <v>2</v>
      </c>
      <c r="B71" s="37" t="s">
        <v>158</v>
      </c>
      <c r="C71" s="37" t="s">
        <v>159</v>
      </c>
      <c r="D71" s="38" t="s">
        <v>160</v>
      </c>
      <c r="E71" s="54">
        <v>40</v>
      </c>
      <c r="F71" s="12"/>
      <c r="G71" s="12"/>
      <c r="H71" s="12">
        <f t="shared" si="3"/>
        <v>0</v>
      </c>
      <c r="I71" s="12"/>
      <c r="J71" s="12">
        <f t="shared" si="4"/>
        <v>0</v>
      </c>
      <c r="K71" s="14">
        <f t="shared" si="5"/>
        <v>0</v>
      </c>
      <c r="L71" s="11"/>
    </row>
    <row r="72" spans="1:12" ht="13.5" x14ac:dyDescent="0.3">
      <c r="A72" s="49" t="s">
        <v>161</v>
      </c>
      <c r="B72" s="50" t="s">
        <v>162</v>
      </c>
      <c r="C72" s="50"/>
      <c r="D72" s="50"/>
      <c r="E72" s="56"/>
      <c r="F72" s="18"/>
      <c r="G72" s="18"/>
      <c r="H72" s="12"/>
      <c r="I72" s="18"/>
      <c r="J72" s="12">
        <f t="shared" si="4"/>
        <v>0</v>
      </c>
      <c r="K72" s="14">
        <f t="shared" si="5"/>
        <v>0</v>
      </c>
      <c r="L72" s="11"/>
    </row>
    <row r="73" spans="1:12" x14ac:dyDescent="0.3">
      <c r="A73" s="62">
        <v>1</v>
      </c>
      <c r="B73" s="40" t="s">
        <v>163</v>
      </c>
      <c r="C73" s="41" t="s">
        <v>164</v>
      </c>
      <c r="D73" s="40" t="s">
        <v>165</v>
      </c>
      <c r="E73" s="63">
        <v>25</v>
      </c>
      <c r="F73" s="13"/>
      <c r="G73" s="13"/>
      <c r="H73" s="12">
        <f t="shared" si="3"/>
        <v>0</v>
      </c>
      <c r="I73" s="13"/>
      <c r="J73" s="12">
        <f t="shared" si="4"/>
        <v>0</v>
      </c>
      <c r="K73" s="14">
        <f t="shared" si="5"/>
        <v>0</v>
      </c>
      <c r="L73" s="11"/>
    </row>
    <row r="74" spans="1:12" x14ac:dyDescent="0.3">
      <c r="A74" s="62">
        <v>2</v>
      </c>
      <c r="B74" s="37" t="s">
        <v>168</v>
      </c>
      <c r="C74" s="37" t="s">
        <v>169</v>
      </c>
      <c r="D74" s="38" t="s">
        <v>170</v>
      </c>
      <c r="E74" s="57">
        <v>810</v>
      </c>
      <c r="F74" s="12"/>
      <c r="G74" s="12"/>
      <c r="H74" s="12">
        <f t="shared" si="3"/>
        <v>0</v>
      </c>
      <c r="I74" s="12"/>
      <c r="J74" s="12">
        <f t="shared" si="4"/>
        <v>0</v>
      </c>
      <c r="K74" s="14">
        <f t="shared" si="5"/>
        <v>0</v>
      </c>
      <c r="L74" s="11"/>
    </row>
    <row r="75" spans="1:12" x14ac:dyDescent="0.3">
      <c r="A75" s="36">
        <v>3</v>
      </c>
      <c r="B75" s="37" t="s">
        <v>171</v>
      </c>
      <c r="C75" s="37" t="s">
        <v>167</v>
      </c>
      <c r="D75" s="38" t="s">
        <v>84</v>
      </c>
      <c r="E75" s="54">
        <v>109</v>
      </c>
      <c r="F75" s="12"/>
      <c r="G75" s="12"/>
      <c r="H75" s="12">
        <f t="shared" si="3"/>
        <v>0</v>
      </c>
      <c r="I75" s="12"/>
      <c r="J75" s="12">
        <f t="shared" si="4"/>
        <v>0</v>
      </c>
      <c r="K75" s="14">
        <f t="shared" si="5"/>
        <v>0</v>
      </c>
      <c r="L75" s="11"/>
    </row>
    <row r="76" spans="1:12" ht="13.5" x14ac:dyDescent="0.3">
      <c r="A76" s="49" t="s">
        <v>172</v>
      </c>
      <c r="B76" s="50" t="s">
        <v>173</v>
      </c>
      <c r="C76" s="50"/>
      <c r="D76" s="50"/>
      <c r="E76" s="56"/>
      <c r="F76" s="18"/>
      <c r="G76" s="18"/>
      <c r="H76" s="12"/>
      <c r="I76" s="18"/>
      <c r="J76" s="12">
        <f t="shared" si="4"/>
        <v>0</v>
      </c>
      <c r="K76" s="14">
        <f t="shared" si="5"/>
        <v>0</v>
      </c>
      <c r="L76" s="11"/>
    </row>
    <row r="77" spans="1:12" x14ac:dyDescent="0.3">
      <c r="A77" s="36">
        <v>1</v>
      </c>
      <c r="B77" s="41" t="s">
        <v>174</v>
      </c>
      <c r="C77" s="41" t="s">
        <v>175</v>
      </c>
      <c r="D77" s="41" t="s">
        <v>39</v>
      </c>
      <c r="E77" s="42">
        <v>80</v>
      </c>
      <c r="F77" s="13"/>
      <c r="G77" s="13"/>
      <c r="H77" s="12">
        <f t="shared" si="3"/>
        <v>0</v>
      </c>
      <c r="I77" s="13"/>
      <c r="J77" s="12">
        <f t="shared" si="4"/>
        <v>0</v>
      </c>
      <c r="K77" s="14">
        <f t="shared" si="5"/>
        <v>0</v>
      </c>
      <c r="L77" s="11"/>
    </row>
    <row r="78" spans="1:12" ht="13.5" x14ac:dyDescent="0.3">
      <c r="A78" s="49" t="s">
        <v>176</v>
      </c>
      <c r="B78" s="50" t="s">
        <v>177</v>
      </c>
      <c r="C78" s="50"/>
      <c r="D78" s="50"/>
      <c r="E78" s="56"/>
      <c r="F78" s="18"/>
      <c r="G78" s="18"/>
      <c r="H78" s="12"/>
      <c r="I78" s="18"/>
      <c r="J78" s="12">
        <f t="shared" si="4"/>
        <v>0</v>
      </c>
      <c r="K78" s="14">
        <f t="shared" si="5"/>
        <v>0</v>
      </c>
      <c r="L78" s="11"/>
    </row>
    <row r="79" spans="1:12" x14ac:dyDescent="0.3">
      <c r="A79" s="36">
        <v>1</v>
      </c>
      <c r="B79" s="37" t="s">
        <v>178</v>
      </c>
      <c r="C79" s="37" t="s">
        <v>141</v>
      </c>
      <c r="D79" s="38" t="s">
        <v>59</v>
      </c>
      <c r="E79" s="39">
        <v>18</v>
      </c>
      <c r="F79" s="12"/>
      <c r="G79" s="12"/>
      <c r="H79" s="12">
        <f t="shared" si="3"/>
        <v>0</v>
      </c>
      <c r="I79" s="12"/>
      <c r="J79" s="12">
        <f t="shared" si="4"/>
        <v>0</v>
      </c>
      <c r="K79" s="14">
        <f t="shared" si="5"/>
        <v>0</v>
      </c>
      <c r="L79" s="11"/>
    </row>
    <row r="80" spans="1:12" ht="13.5" x14ac:dyDescent="0.3">
      <c r="A80" s="49" t="s">
        <v>179</v>
      </c>
      <c r="B80" s="50" t="s">
        <v>180</v>
      </c>
      <c r="C80" s="50"/>
      <c r="D80" s="50"/>
      <c r="E80" s="56"/>
      <c r="F80" s="18"/>
      <c r="G80" s="18"/>
      <c r="H80" s="12"/>
      <c r="I80" s="18"/>
      <c r="J80" s="12">
        <f t="shared" si="4"/>
        <v>0</v>
      </c>
      <c r="K80" s="14">
        <f t="shared" si="5"/>
        <v>0</v>
      </c>
      <c r="L80" s="11"/>
    </row>
    <row r="81" spans="1:12" x14ac:dyDescent="0.3">
      <c r="A81" s="36">
        <v>1</v>
      </c>
      <c r="B81" s="37" t="s">
        <v>181</v>
      </c>
      <c r="C81" s="37" t="s">
        <v>182</v>
      </c>
      <c r="D81" s="38" t="s">
        <v>183</v>
      </c>
      <c r="E81" s="39">
        <v>17.8</v>
      </c>
      <c r="F81" s="12"/>
      <c r="G81" s="12"/>
      <c r="H81" s="12">
        <f t="shared" si="3"/>
        <v>0</v>
      </c>
      <c r="I81" s="12"/>
      <c r="J81" s="12">
        <f t="shared" si="4"/>
        <v>0</v>
      </c>
      <c r="K81" s="14">
        <f t="shared" si="5"/>
        <v>0</v>
      </c>
      <c r="L81" s="11"/>
    </row>
    <row r="82" spans="1:12" x14ac:dyDescent="0.3">
      <c r="A82" s="36">
        <v>2</v>
      </c>
      <c r="B82" s="37" t="s">
        <v>184</v>
      </c>
      <c r="C82" s="37" t="s">
        <v>498</v>
      </c>
      <c r="D82" s="38" t="s">
        <v>186</v>
      </c>
      <c r="E82" s="39">
        <v>45</v>
      </c>
      <c r="F82" s="12"/>
      <c r="G82" s="12"/>
      <c r="H82" s="12">
        <f t="shared" si="3"/>
        <v>0</v>
      </c>
      <c r="I82" s="12"/>
      <c r="J82" s="12">
        <f t="shared" si="4"/>
        <v>0</v>
      </c>
      <c r="K82" s="14">
        <f t="shared" si="5"/>
        <v>0</v>
      </c>
      <c r="L82" s="11"/>
    </row>
    <row r="83" spans="1:12" ht="39" x14ac:dyDescent="0.3">
      <c r="A83" s="46" t="s">
        <v>187</v>
      </c>
      <c r="B83" s="47" t="s">
        <v>188</v>
      </c>
      <c r="C83" s="47"/>
      <c r="D83" s="47"/>
      <c r="E83" s="48"/>
      <c r="F83" s="17"/>
      <c r="G83" s="17"/>
      <c r="H83" s="12"/>
      <c r="I83" s="17"/>
      <c r="J83" s="12">
        <f t="shared" si="4"/>
        <v>0</v>
      </c>
      <c r="K83" s="14">
        <f t="shared" si="5"/>
        <v>0</v>
      </c>
      <c r="L83" s="11"/>
    </row>
    <row r="84" spans="1:12" ht="26" x14ac:dyDescent="0.3">
      <c r="A84" s="36">
        <v>1</v>
      </c>
      <c r="B84" s="37" t="s">
        <v>189</v>
      </c>
      <c r="C84" s="37" t="s">
        <v>190</v>
      </c>
      <c r="D84" s="38" t="s">
        <v>65</v>
      </c>
      <c r="E84" s="54">
        <v>38</v>
      </c>
      <c r="F84" s="12"/>
      <c r="G84" s="12"/>
      <c r="H84" s="12">
        <f t="shared" si="3"/>
        <v>0</v>
      </c>
      <c r="I84" s="12"/>
      <c r="J84" s="12">
        <f t="shared" si="4"/>
        <v>0</v>
      </c>
      <c r="K84" s="14">
        <f t="shared" si="5"/>
        <v>0</v>
      </c>
      <c r="L84" s="11"/>
    </row>
    <row r="85" spans="1:12" x14ac:dyDescent="0.3">
      <c r="A85" s="36">
        <v>2</v>
      </c>
      <c r="B85" s="37" t="s">
        <v>191</v>
      </c>
      <c r="C85" s="37" t="s">
        <v>141</v>
      </c>
      <c r="D85" s="38" t="s">
        <v>142</v>
      </c>
      <c r="E85" s="54">
        <v>75.25</v>
      </c>
      <c r="F85" s="12"/>
      <c r="G85" s="12"/>
      <c r="H85" s="12">
        <f t="shared" si="3"/>
        <v>0</v>
      </c>
      <c r="I85" s="12"/>
      <c r="J85" s="12">
        <f t="shared" si="4"/>
        <v>0</v>
      </c>
      <c r="K85" s="14">
        <f t="shared" si="5"/>
        <v>0</v>
      </c>
      <c r="L85" s="11"/>
    </row>
    <row r="86" spans="1:12" x14ac:dyDescent="0.3">
      <c r="A86" s="46" t="s">
        <v>192</v>
      </c>
      <c r="B86" s="47" t="s">
        <v>193</v>
      </c>
      <c r="C86" s="47"/>
      <c r="D86" s="47"/>
      <c r="E86" s="48"/>
      <c r="F86" s="17"/>
      <c r="G86" s="17"/>
      <c r="H86" s="12"/>
      <c r="I86" s="17"/>
      <c r="J86" s="12">
        <f t="shared" si="4"/>
        <v>0</v>
      </c>
      <c r="K86" s="14">
        <f t="shared" si="5"/>
        <v>0</v>
      </c>
      <c r="L86" s="11"/>
    </row>
    <row r="87" spans="1:12" ht="39" x14ac:dyDescent="0.3">
      <c r="A87" s="36">
        <v>1</v>
      </c>
      <c r="B87" s="37" t="s">
        <v>194</v>
      </c>
      <c r="C87" s="37" t="s">
        <v>195</v>
      </c>
      <c r="D87" s="38" t="s">
        <v>39</v>
      </c>
      <c r="E87" s="54">
        <v>39.36</v>
      </c>
      <c r="F87" s="12"/>
      <c r="G87" s="12"/>
      <c r="H87" s="12">
        <f t="shared" si="3"/>
        <v>0</v>
      </c>
      <c r="I87" s="12"/>
      <c r="J87" s="12">
        <f t="shared" si="4"/>
        <v>0</v>
      </c>
      <c r="K87" s="14">
        <f t="shared" si="5"/>
        <v>0</v>
      </c>
      <c r="L87" s="11"/>
    </row>
    <row r="88" spans="1:12" x14ac:dyDescent="0.3">
      <c r="A88" s="36">
        <v>2</v>
      </c>
      <c r="B88" s="37" t="s">
        <v>196</v>
      </c>
      <c r="C88" s="37" t="s">
        <v>197</v>
      </c>
      <c r="D88" s="38" t="s">
        <v>152</v>
      </c>
      <c r="E88" s="54">
        <v>38</v>
      </c>
      <c r="F88" s="12"/>
      <c r="G88" s="12"/>
      <c r="H88" s="12">
        <f t="shared" si="3"/>
        <v>0</v>
      </c>
      <c r="I88" s="12"/>
      <c r="J88" s="12">
        <f t="shared" si="4"/>
        <v>0</v>
      </c>
      <c r="K88" s="14">
        <f t="shared" si="5"/>
        <v>0</v>
      </c>
      <c r="L88" s="11"/>
    </row>
    <row r="89" spans="1:12" x14ac:dyDescent="0.3">
      <c r="A89" s="36">
        <v>3</v>
      </c>
      <c r="B89" s="37" t="s">
        <v>198</v>
      </c>
      <c r="C89" s="37" t="s">
        <v>185</v>
      </c>
      <c r="D89" s="38" t="s">
        <v>199</v>
      </c>
      <c r="E89" s="57">
        <v>31.99</v>
      </c>
      <c r="F89" s="12"/>
      <c r="G89" s="12"/>
      <c r="H89" s="12">
        <f t="shared" si="3"/>
        <v>0</v>
      </c>
      <c r="I89" s="12"/>
      <c r="J89" s="12">
        <f t="shared" si="4"/>
        <v>0</v>
      </c>
      <c r="K89" s="14">
        <f t="shared" si="5"/>
        <v>0</v>
      </c>
      <c r="L89" s="11"/>
    </row>
    <row r="90" spans="1:12" x14ac:dyDescent="0.3">
      <c r="A90" s="36">
        <v>4</v>
      </c>
      <c r="B90" s="37" t="s">
        <v>200</v>
      </c>
      <c r="C90" s="37" t="s">
        <v>201</v>
      </c>
      <c r="D90" s="38" t="s">
        <v>142</v>
      </c>
      <c r="E90" s="54">
        <v>63.2</v>
      </c>
      <c r="F90" s="12"/>
      <c r="G90" s="12"/>
      <c r="H90" s="12">
        <f t="shared" si="3"/>
        <v>0</v>
      </c>
      <c r="I90" s="12"/>
      <c r="J90" s="12">
        <f t="shared" si="4"/>
        <v>0</v>
      </c>
      <c r="K90" s="14">
        <f t="shared" si="5"/>
        <v>0</v>
      </c>
      <c r="L90" s="11"/>
    </row>
    <row r="91" spans="1:12" ht="39" x14ac:dyDescent="0.3">
      <c r="A91" s="36">
        <v>5</v>
      </c>
      <c r="B91" s="37" t="s">
        <v>202</v>
      </c>
      <c r="C91" s="37" t="s">
        <v>203</v>
      </c>
      <c r="D91" s="38" t="s">
        <v>65</v>
      </c>
      <c r="E91" s="54">
        <v>13</v>
      </c>
      <c r="F91" s="12"/>
      <c r="G91" s="12"/>
      <c r="H91" s="12">
        <f t="shared" si="3"/>
        <v>0</v>
      </c>
      <c r="I91" s="12"/>
      <c r="J91" s="12">
        <f t="shared" si="4"/>
        <v>0</v>
      </c>
      <c r="K91" s="14">
        <f t="shared" si="5"/>
        <v>0</v>
      </c>
      <c r="L91" s="11"/>
    </row>
    <row r="92" spans="1:12" x14ac:dyDescent="0.3">
      <c r="A92" s="46" t="s">
        <v>204</v>
      </c>
      <c r="B92" s="47" t="s">
        <v>205</v>
      </c>
      <c r="C92" s="47"/>
      <c r="D92" s="47"/>
      <c r="E92" s="48"/>
      <c r="F92" s="17"/>
      <c r="G92" s="17"/>
      <c r="H92" s="12"/>
      <c r="I92" s="17"/>
      <c r="J92" s="12">
        <f t="shared" si="4"/>
        <v>0</v>
      </c>
      <c r="K92" s="14">
        <f t="shared" si="5"/>
        <v>0</v>
      </c>
      <c r="L92" s="11"/>
    </row>
    <row r="93" spans="1:12" ht="39" x14ac:dyDescent="0.3">
      <c r="A93" s="36">
        <v>1</v>
      </c>
      <c r="B93" s="37" t="s">
        <v>206</v>
      </c>
      <c r="C93" s="64" t="s">
        <v>207</v>
      </c>
      <c r="D93" s="38" t="s">
        <v>93</v>
      </c>
      <c r="E93" s="54">
        <v>13.9</v>
      </c>
      <c r="F93" s="12"/>
      <c r="G93" s="12"/>
      <c r="H93" s="12">
        <f t="shared" si="3"/>
        <v>0</v>
      </c>
      <c r="I93" s="12"/>
      <c r="J93" s="12">
        <f t="shared" si="4"/>
        <v>0</v>
      </c>
      <c r="K93" s="14">
        <f t="shared" si="5"/>
        <v>0</v>
      </c>
      <c r="L93" s="11"/>
    </row>
    <row r="94" spans="1:12" ht="39" x14ac:dyDescent="0.3">
      <c r="A94" s="36">
        <v>2</v>
      </c>
      <c r="B94" s="37" t="s">
        <v>208</v>
      </c>
      <c r="C94" s="37" t="s">
        <v>209</v>
      </c>
      <c r="D94" s="38" t="s">
        <v>93</v>
      </c>
      <c r="E94" s="54">
        <v>50</v>
      </c>
      <c r="F94" s="12"/>
      <c r="G94" s="12"/>
      <c r="H94" s="12">
        <f t="shared" si="3"/>
        <v>0</v>
      </c>
      <c r="I94" s="12"/>
      <c r="J94" s="12">
        <f t="shared" si="4"/>
        <v>0</v>
      </c>
      <c r="K94" s="14">
        <f t="shared" si="5"/>
        <v>0</v>
      </c>
      <c r="L94" s="11"/>
    </row>
    <row r="95" spans="1:12" x14ac:dyDescent="0.3">
      <c r="A95" s="36">
        <v>3</v>
      </c>
      <c r="B95" s="37" t="s">
        <v>210</v>
      </c>
      <c r="C95" s="37" t="s">
        <v>211</v>
      </c>
      <c r="D95" s="38" t="s">
        <v>152</v>
      </c>
      <c r="E95" s="54">
        <v>32</v>
      </c>
      <c r="F95" s="12"/>
      <c r="G95" s="12"/>
      <c r="H95" s="12">
        <f t="shared" si="3"/>
        <v>0</v>
      </c>
      <c r="I95" s="12"/>
      <c r="J95" s="12">
        <f t="shared" si="4"/>
        <v>0</v>
      </c>
      <c r="K95" s="14">
        <f t="shared" si="5"/>
        <v>0</v>
      </c>
      <c r="L95" s="11"/>
    </row>
    <row r="96" spans="1:12" ht="26" x14ac:dyDescent="0.3">
      <c r="A96" s="36">
        <v>4</v>
      </c>
      <c r="B96" s="37" t="s">
        <v>212</v>
      </c>
      <c r="C96" s="40" t="s">
        <v>213</v>
      </c>
      <c r="D96" s="38" t="s">
        <v>214</v>
      </c>
      <c r="E96" s="54">
        <v>17.2</v>
      </c>
      <c r="F96" s="12"/>
      <c r="G96" s="12"/>
      <c r="H96" s="12">
        <f t="shared" si="3"/>
        <v>0</v>
      </c>
      <c r="I96" s="12"/>
      <c r="J96" s="12">
        <f t="shared" si="4"/>
        <v>0</v>
      </c>
      <c r="K96" s="14">
        <f t="shared" si="5"/>
        <v>0</v>
      </c>
      <c r="L96" s="11"/>
    </row>
    <row r="97" spans="1:12" ht="26" x14ac:dyDescent="0.3">
      <c r="A97" s="46" t="s">
        <v>215</v>
      </c>
      <c r="B97" s="47" t="s">
        <v>216</v>
      </c>
      <c r="C97" s="47"/>
      <c r="D97" s="47"/>
      <c r="E97" s="48"/>
      <c r="F97" s="17"/>
      <c r="G97" s="17"/>
      <c r="H97" s="12"/>
      <c r="I97" s="17"/>
      <c r="J97" s="12">
        <f t="shared" si="4"/>
        <v>0</v>
      </c>
      <c r="K97" s="14">
        <f t="shared" si="5"/>
        <v>0</v>
      </c>
      <c r="L97" s="11"/>
    </row>
    <row r="98" spans="1:12" ht="117" x14ac:dyDescent="0.3">
      <c r="A98" s="36">
        <v>1</v>
      </c>
      <c r="B98" s="37" t="s">
        <v>217</v>
      </c>
      <c r="C98" s="37" t="s">
        <v>218</v>
      </c>
      <c r="D98" s="38" t="s">
        <v>219</v>
      </c>
      <c r="E98" s="54">
        <v>220</v>
      </c>
      <c r="F98" s="20"/>
      <c r="G98" s="20"/>
      <c r="H98" s="12">
        <f t="shared" si="3"/>
        <v>0</v>
      </c>
      <c r="I98" s="20"/>
      <c r="J98" s="12">
        <f t="shared" si="4"/>
        <v>0</v>
      </c>
      <c r="K98" s="14">
        <f t="shared" si="5"/>
        <v>0</v>
      </c>
      <c r="L98" s="11"/>
    </row>
    <row r="99" spans="1:12" ht="39" x14ac:dyDescent="0.3">
      <c r="A99" s="36">
        <v>2</v>
      </c>
      <c r="B99" s="37" t="s">
        <v>220</v>
      </c>
      <c r="C99" s="37" t="s">
        <v>221</v>
      </c>
      <c r="D99" s="38" t="s">
        <v>84</v>
      </c>
      <c r="E99" s="54">
        <v>202</v>
      </c>
      <c r="F99" s="12"/>
      <c r="G99" s="12"/>
      <c r="H99" s="12">
        <f t="shared" si="3"/>
        <v>0</v>
      </c>
      <c r="I99" s="12"/>
      <c r="J99" s="12">
        <f t="shared" si="4"/>
        <v>0</v>
      </c>
      <c r="K99" s="14">
        <f t="shared" si="5"/>
        <v>0</v>
      </c>
      <c r="L99" s="11"/>
    </row>
    <row r="100" spans="1:12" x14ac:dyDescent="0.3">
      <c r="A100" s="36">
        <v>3</v>
      </c>
      <c r="B100" s="37" t="s">
        <v>222</v>
      </c>
      <c r="C100" s="37" t="s">
        <v>223</v>
      </c>
      <c r="D100" s="38" t="s">
        <v>224</v>
      </c>
      <c r="E100" s="54">
        <v>48</v>
      </c>
      <c r="F100" s="12"/>
      <c r="G100" s="12"/>
      <c r="H100" s="12">
        <f t="shared" si="3"/>
        <v>0</v>
      </c>
      <c r="I100" s="12"/>
      <c r="J100" s="12">
        <f t="shared" si="4"/>
        <v>0</v>
      </c>
      <c r="K100" s="14">
        <f t="shared" si="5"/>
        <v>0</v>
      </c>
      <c r="L100" s="11"/>
    </row>
    <row r="101" spans="1:12" ht="26" x14ac:dyDescent="0.3">
      <c r="A101" s="36">
        <v>4</v>
      </c>
      <c r="B101" s="37" t="s">
        <v>225</v>
      </c>
      <c r="C101" s="37" t="s">
        <v>226</v>
      </c>
      <c r="D101" s="38" t="s">
        <v>224</v>
      </c>
      <c r="E101" s="54">
        <v>48</v>
      </c>
      <c r="F101" s="12"/>
      <c r="G101" s="12"/>
      <c r="H101" s="12">
        <f t="shared" si="3"/>
        <v>0</v>
      </c>
      <c r="I101" s="12"/>
      <c r="J101" s="12">
        <f t="shared" si="4"/>
        <v>0</v>
      </c>
      <c r="K101" s="14">
        <f t="shared" si="5"/>
        <v>0</v>
      </c>
      <c r="L101" s="11"/>
    </row>
    <row r="102" spans="1:12" x14ac:dyDescent="0.3">
      <c r="A102" s="36">
        <v>5</v>
      </c>
      <c r="B102" s="37" t="s">
        <v>227</v>
      </c>
      <c r="C102" s="37" t="s">
        <v>228</v>
      </c>
      <c r="D102" s="38" t="s">
        <v>224</v>
      </c>
      <c r="E102" s="54">
        <v>28</v>
      </c>
      <c r="F102" s="12"/>
      <c r="G102" s="12"/>
      <c r="H102" s="12">
        <f t="shared" si="3"/>
        <v>0</v>
      </c>
      <c r="I102" s="12"/>
      <c r="J102" s="12">
        <f t="shared" si="4"/>
        <v>0</v>
      </c>
      <c r="K102" s="14">
        <f t="shared" si="5"/>
        <v>0</v>
      </c>
      <c r="L102" s="11"/>
    </row>
    <row r="103" spans="1:12" ht="52" x14ac:dyDescent="0.3">
      <c r="A103" s="36">
        <v>6</v>
      </c>
      <c r="B103" s="37" t="s">
        <v>229</v>
      </c>
      <c r="C103" s="37" t="s">
        <v>230</v>
      </c>
      <c r="D103" s="38" t="s">
        <v>224</v>
      </c>
      <c r="E103" s="54">
        <v>25.75</v>
      </c>
      <c r="F103" s="12"/>
      <c r="G103" s="12"/>
      <c r="H103" s="12">
        <f t="shared" si="3"/>
        <v>0</v>
      </c>
      <c r="I103" s="12"/>
      <c r="J103" s="12">
        <f t="shared" si="4"/>
        <v>0</v>
      </c>
      <c r="K103" s="14">
        <f t="shared" si="5"/>
        <v>0</v>
      </c>
      <c r="L103" s="11"/>
    </row>
    <row r="104" spans="1:12" ht="26" x14ac:dyDescent="0.3">
      <c r="A104" s="46" t="s">
        <v>231</v>
      </c>
      <c r="B104" s="47" t="s">
        <v>232</v>
      </c>
      <c r="C104" s="47"/>
      <c r="D104" s="47"/>
      <c r="E104" s="48"/>
      <c r="F104" s="17"/>
      <c r="G104" s="17"/>
      <c r="H104" s="12"/>
      <c r="I104" s="17"/>
      <c r="J104" s="12">
        <f t="shared" si="4"/>
        <v>0</v>
      </c>
      <c r="K104" s="14">
        <f t="shared" si="5"/>
        <v>0</v>
      </c>
      <c r="L104" s="11"/>
    </row>
    <row r="105" spans="1:12" ht="26" x14ac:dyDescent="0.3">
      <c r="A105" s="36">
        <v>1</v>
      </c>
      <c r="B105" s="37" t="s">
        <v>233</v>
      </c>
      <c r="C105" s="37" t="s">
        <v>234</v>
      </c>
      <c r="D105" s="38" t="s">
        <v>235</v>
      </c>
      <c r="E105" s="63">
        <v>63</v>
      </c>
      <c r="F105" s="16"/>
      <c r="G105" s="12"/>
      <c r="H105" s="12">
        <f t="shared" si="3"/>
        <v>0</v>
      </c>
      <c r="I105" s="12"/>
      <c r="J105" s="12">
        <f t="shared" si="4"/>
        <v>0</v>
      </c>
      <c r="K105" s="14">
        <f t="shared" si="5"/>
        <v>0</v>
      </c>
      <c r="L105" s="11"/>
    </row>
    <row r="106" spans="1:12" x14ac:dyDescent="0.3">
      <c r="A106" s="36">
        <v>2</v>
      </c>
      <c r="B106" s="40" t="s">
        <v>236</v>
      </c>
      <c r="C106" s="40" t="s">
        <v>237</v>
      </c>
      <c r="D106" s="41" t="s">
        <v>238</v>
      </c>
      <c r="E106" s="65">
        <v>17.5</v>
      </c>
      <c r="F106" s="16"/>
      <c r="G106" s="12"/>
      <c r="H106" s="12">
        <f t="shared" si="3"/>
        <v>0</v>
      </c>
      <c r="I106" s="12"/>
      <c r="J106" s="12">
        <f t="shared" si="4"/>
        <v>0</v>
      </c>
      <c r="K106" s="14">
        <f t="shared" si="5"/>
        <v>0</v>
      </c>
      <c r="L106" s="11"/>
    </row>
    <row r="107" spans="1:12" x14ac:dyDescent="0.3">
      <c r="A107" s="36">
        <v>3</v>
      </c>
      <c r="B107" s="40" t="s">
        <v>239</v>
      </c>
      <c r="C107" s="40" t="s">
        <v>240</v>
      </c>
      <c r="D107" s="41" t="s">
        <v>241</v>
      </c>
      <c r="E107" s="42">
        <v>320</v>
      </c>
      <c r="F107" s="12"/>
      <c r="G107" s="12"/>
      <c r="H107" s="12">
        <f t="shared" si="3"/>
        <v>0</v>
      </c>
      <c r="I107" s="12"/>
      <c r="J107" s="12">
        <f t="shared" si="4"/>
        <v>0</v>
      </c>
      <c r="K107" s="14">
        <f t="shared" si="5"/>
        <v>0</v>
      </c>
      <c r="L107" s="11"/>
    </row>
    <row r="108" spans="1:12" ht="78" x14ac:dyDescent="0.3">
      <c r="A108" s="36">
        <v>4</v>
      </c>
      <c r="B108" s="40" t="s">
        <v>242</v>
      </c>
      <c r="C108" s="40" t="s">
        <v>243</v>
      </c>
      <c r="D108" s="41" t="s">
        <v>241</v>
      </c>
      <c r="E108" s="42">
        <v>340</v>
      </c>
      <c r="F108" s="12"/>
      <c r="G108" s="12"/>
      <c r="H108" s="12">
        <f t="shared" si="3"/>
        <v>0</v>
      </c>
      <c r="I108" s="12"/>
      <c r="J108" s="12">
        <f t="shared" si="4"/>
        <v>0</v>
      </c>
      <c r="K108" s="14">
        <f t="shared" si="5"/>
        <v>0</v>
      </c>
      <c r="L108" s="11"/>
    </row>
    <row r="109" spans="1:12" ht="39" x14ac:dyDescent="0.3">
      <c r="A109" s="46" t="s">
        <v>244</v>
      </c>
      <c r="B109" s="47" t="s">
        <v>245</v>
      </c>
      <c r="C109" s="47"/>
      <c r="D109" s="47"/>
      <c r="E109" s="48"/>
      <c r="F109" s="17"/>
      <c r="G109" s="17"/>
      <c r="H109" s="12"/>
      <c r="I109" s="17"/>
      <c r="J109" s="12">
        <f t="shared" si="4"/>
        <v>0</v>
      </c>
      <c r="K109" s="14">
        <f t="shared" si="5"/>
        <v>0</v>
      </c>
      <c r="L109" s="11"/>
    </row>
    <row r="110" spans="1:12" x14ac:dyDescent="0.3">
      <c r="A110" s="62">
        <v>1</v>
      </c>
      <c r="B110" s="41" t="s">
        <v>246</v>
      </c>
      <c r="C110" s="41" t="s">
        <v>247</v>
      </c>
      <c r="D110" s="41" t="s">
        <v>93</v>
      </c>
      <c r="E110" s="57">
        <v>40</v>
      </c>
      <c r="F110" s="13"/>
      <c r="G110" s="13"/>
      <c r="H110" s="12">
        <f t="shared" si="3"/>
        <v>0</v>
      </c>
      <c r="I110" s="13"/>
      <c r="J110" s="12">
        <f t="shared" si="4"/>
        <v>0</v>
      </c>
      <c r="K110" s="14">
        <f t="shared" si="5"/>
        <v>0</v>
      </c>
      <c r="L110" s="11"/>
    </row>
    <row r="111" spans="1:12" x14ac:dyDescent="0.3">
      <c r="A111" s="36">
        <v>2</v>
      </c>
      <c r="B111" s="37" t="s">
        <v>248</v>
      </c>
      <c r="C111" s="37" t="s">
        <v>249</v>
      </c>
      <c r="D111" s="38" t="s">
        <v>250</v>
      </c>
      <c r="E111" s="57">
        <v>320</v>
      </c>
      <c r="F111" s="12"/>
      <c r="G111" s="12"/>
      <c r="H111" s="12">
        <f t="shared" si="3"/>
        <v>0</v>
      </c>
      <c r="I111" s="12"/>
      <c r="J111" s="12">
        <f t="shared" si="4"/>
        <v>0</v>
      </c>
      <c r="K111" s="14">
        <f t="shared" si="5"/>
        <v>0</v>
      </c>
      <c r="L111" s="11"/>
    </row>
    <row r="112" spans="1:12" x14ac:dyDescent="0.3">
      <c r="A112" s="62">
        <v>3</v>
      </c>
      <c r="B112" s="37" t="s">
        <v>251</v>
      </c>
      <c r="C112" s="37" t="s">
        <v>252</v>
      </c>
      <c r="D112" s="38" t="s">
        <v>93</v>
      </c>
      <c r="E112" s="57">
        <v>335</v>
      </c>
      <c r="F112" s="12"/>
      <c r="G112" s="12"/>
      <c r="H112" s="12">
        <f t="shared" si="3"/>
        <v>0</v>
      </c>
      <c r="I112" s="12"/>
      <c r="J112" s="12">
        <f t="shared" si="4"/>
        <v>0</v>
      </c>
      <c r="K112" s="14">
        <f t="shared" si="5"/>
        <v>0</v>
      </c>
      <c r="L112" s="11"/>
    </row>
    <row r="113" spans="1:12" x14ac:dyDescent="0.3">
      <c r="A113" s="36">
        <v>4</v>
      </c>
      <c r="B113" s="37" t="s">
        <v>253</v>
      </c>
      <c r="C113" s="37" t="s">
        <v>254</v>
      </c>
      <c r="D113" s="38" t="s">
        <v>255</v>
      </c>
      <c r="E113" s="57">
        <v>60</v>
      </c>
      <c r="F113" s="12"/>
      <c r="G113" s="12"/>
      <c r="H113" s="12">
        <f t="shared" si="3"/>
        <v>0</v>
      </c>
      <c r="I113" s="12"/>
      <c r="J113" s="12">
        <f t="shared" si="4"/>
        <v>0</v>
      </c>
      <c r="K113" s="14">
        <f t="shared" si="5"/>
        <v>0</v>
      </c>
      <c r="L113" s="11"/>
    </row>
    <row r="114" spans="1:12" x14ac:dyDescent="0.3">
      <c r="A114" s="62">
        <v>5</v>
      </c>
      <c r="B114" s="40" t="s">
        <v>256</v>
      </c>
      <c r="C114" s="40" t="s">
        <v>257</v>
      </c>
      <c r="D114" s="41" t="s">
        <v>258</v>
      </c>
      <c r="E114" s="66">
        <v>26.01</v>
      </c>
      <c r="F114" s="12"/>
      <c r="G114" s="12"/>
      <c r="H114" s="12">
        <f t="shared" si="3"/>
        <v>0</v>
      </c>
      <c r="I114" s="12"/>
      <c r="J114" s="12">
        <f t="shared" si="4"/>
        <v>0</v>
      </c>
      <c r="K114" s="14">
        <f t="shared" si="5"/>
        <v>0</v>
      </c>
      <c r="L114" s="11"/>
    </row>
    <row r="115" spans="1:12" x14ac:dyDescent="0.3">
      <c r="A115" s="46" t="s">
        <v>259</v>
      </c>
      <c r="B115" s="47" t="s">
        <v>260</v>
      </c>
      <c r="C115" s="47"/>
      <c r="D115" s="47"/>
      <c r="E115" s="48"/>
      <c r="F115" s="17"/>
      <c r="G115" s="17"/>
      <c r="H115" s="12"/>
      <c r="I115" s="17"/>
      <c r="J115" s="12">
        <f t="shared" si="4"/>
        <v>0</v>
      </c>
      <c r="K115" s="14">
        <f t="shared" si="5"/>
        <v>0</v>
      </c>
      <c r="L115" s="11"/>
    </row>
    <row r="116" spans="1:12" x14ac:dyDescent="0.3">
      <c r="A116" s="36">
        <v>1</v>
      </c>
      <c r="B116" s="37" t="s">
        <v>261</v>
      </c>
      <c r="C116" s="37" t="s">
        <v>262</v>
      </c>
      <c r="D116" s="38" t="s">
        <v>39</v>
      </c>
      <c r="E116" s="54">
        <v>12.9</v>
      </c>
      <c r="F116" s="12"/>
      <c r="G116" s="12"/>
      <c r="H116" s="12">
        <f t="shared" si="3"/>
        <v>0</v>
      </c>
      <c r="I116" s="12"/>
      <c r="J116" s="12">
        <f t="shared" si="4"/>
        <v>0</v>
      </c>
      <c r="K116" s="14">
        <f t="shared" si="5"/>
        <v>0</v>
      </c>
      <c r="L116" s="11"/>
    </row>
    <row r="117" spans="1:12" x14ac:dyDescent="0.3">
      <c r="A117" s="36">
        <v>2</v>
      </c>
      <c r="B117" s="40" t="s">
        <v>263</v>
      </c>
      <c r="C117" s="40" t="s">
        <v>264</v>
      </c>
      <c r="D117" s="41" t="s">
        <v>12</v>
      </c>
      <c r="E117" s="54">
        <v>12.5</v>
      </c>
      <c r="F117" s="12"/>
      <c r="G117" s="12"/>
      <c r="H117" s="12">
        <f t="shared" si="3"/>
        <v>0</v>
      </c>
      <c r="I117" s="12"/>
      <c r="J117" s="12">
        <f t="shared" si="4"/>
        <v>0</v>
      </c>
      <c r="K117" s="14">
        <f t="shared" si="5"/>
        <v>0</v>
      </c>
      <c r="L117" s="11"/>
    </row>
    <row r="118" spans="1:12" x14ac:dyDescent="0.3">
      <c r="A118" s="46" t="s">
        <v>265</v>
      </c>
      <c r="B118" s="47" t="s">
        <v>266</v>
      </c>
      <c r="C118" s="47"/>
      <c r="D118" s="47"/>
      <c r="E118" s="48"/>
      <c r="F118" s="17"/>
      <c r="G118" s="17"/>
      <c r="H118" s="12"/>
      <c r="I118" s="17"/>
      <c r="J118" s="12">
        <f t="shared" si="4"/>
        <v>0</v>
      </c>
      <c r="K118" s="14">
        <f t="shared" si="5"/>
        <v>0</v>
      </c>
      <c r="L118" s="11"/>
    </row>
    <row r="119" spans="1:12" x14ac:dyDescent="0.3">
      <c r="A119" s="36">
        <v>1</v>
      </c>
      <c r="B119" s="37" t="s">
        <v>267</v>
      </c>
      <c r="C119" s="37" t="s">
        <v>268</v>
      </c>
      <c r="D119" s="38" t="s">
        <v>238</v>
      </c>
      <c r="E119" s="54">
        <v>22.25</v>
      </c>
      <c r="F119" s="12"/>
      <c r="G119" s="12"/>
      <c r="H119" s="12">
        <f t="shared" si="3"/>
        <v>0</v>
      </c>
      <c r="I119" s="12"/>
      <c r="J119" s="12">
        <f t="shared" si="4"/>
        <v>0</v>
      </c>
      <c r="K119" s="14">
        <f t="shared" si="5"/>
        <v>0</v>
      </c>
      <c r="L119" s="11"/>
    </row>
    <row r="120" spans="1:12" x14ac:dyDescent="0.3">
      <c r="A120" s="36">
        <v>2</v>
      </c>
      <c r="B120" s="37" t="s">
        <v>269</v>
      </c>
      <c r="C120" s="37" t="s">
        <v>270</v>
      </c>
      <c r="D120" s="38" t="s">
        <v>12</v>
      </c>
      <c r="E120" s="57">
        <v>56</v>
      </c>
      <c r="F120" s="12"/>
      <c r="G120" s="12"/>
      <c r="H120" s="12">
        <f t="shared" si="3"/>
        <v>0</v>
      </c>
      <c r="I120" s="12"/>
      <c r="J120" s="12">
        <f t="shared" si="4"/>
        <v>0</v>
      </c>
      <c r="K120" s="14">
        <f t="shared" si="5"/>
        <v>0</v>
      </c>
      <c r="L120" s="11"/>
    </row>
    <row r="121" spans="1:12" x14ac:dyDescent="0.3">
      <c r="A121" s="36">
        <v>3</v>
      </c>
      <c r="B121" s="37" t="s">
        <v>271</v>
      </c>
      <c r="C121" s="37" t="s">
        <v>272</v>
      </c>
      <c r="D121" s="38" t="s">
        <v>93</v>
      </c>
      <c r="E121" s="57">
        <v>67</v>
      </c>
      <c r="F121" s="12"/>
      <c r="G121" s="12"/>
      <c r="H121" s="12">
        <f t="shared" si="3"/>
        <v>0</v>
      </c>
      <c r="I121" s="12"/>
      <c r="J121" s="12">
        <f t="shared" si="4"/>
        <v>0</v>
      </c>
      <c r="K121" s="14">
        <f t="shared" si="5"/>
        <v>0</v>
      </c>
      <c r="L121" s="11"/>
    </row>
    <row r="122" spans="1:12" x14ac:dyDescent="0.3">
      <c r="A122" s="46" t="s">
        <v>273</v>
      </c>
      <c r="B122" s="47" t="s">
        <v>274</v>
      </c>
      <c r="C122" s="47"/>
      <c r="D122" s="47"/>
      <c r="E122" s="48"/>
      <c r="F122" s="17"/>
      <c r="G122" s="17"/>
      <c r="H122" s="12"/>
      <c r="I122" s="17"/>
      <c r="J122" s="12">
        <f t="shared" si="4"/>
        <v>0</v>
      </c>
      <c r="K122" s="14">
        <f t="shared" si="5"/>
        <v>0</v>
      </c>
      <c r="L122" s="11"/>
    </row>
    <row r="123" spans="1:12" x14ac:dyDescent="0.3">
      <c r="A123" s="62">
        <v>1</v>
      </c>
      <c r="B123" s="37" t="s">
        <v>275</v>
      </c>
      <c r="C123" s="37" t="s">
        <v>276</v>
      </c>
      <c r="D123" s="38" t="s">
        <v>277</v>
      </c>
      <c r="E123" s="61">
        <v>1300</v>
      </c>
      <c r="F123" s="12"/>
      <c r="G123" s="12"/>
      <c r="H123" s="12">
        <f t="shared" si="3"/>
        <v>0</v>
      </c>
      <c r="I123" s="12"/>
      <c r="J123" s="12">
        <f t="shared" si="4"/>
        <v>0</v>
      </c>
      <c r="K123" s="14">
        <f t="shared" si="5"/>
        <v>0</v>
      </c>
      <c r="L123" s="11"/>
    </row>
    <row r="124" spans="1:12" x14ac:dyDescent="0.3">
      <c r="A124" s="46" t="s">
        <v>278</v>
      </c>
      <c r="B124" s="47" t="s">
        <v>279</v>
      </c>
      <c r="C124" s="47"/>
      <c r="D124" s="47"/>
      <c r="E124" s="48"/>
      <c r="F124" s="17"/>
      <c r="G124" s="17"/>
      <c r="H124" s="12"/>
      <c r="I124" s="17"/>
      <c r="J124" s="12">
        <f t="shared" si="4"/>
        <v>0</v>
      </c>
      <c r="K124" s="14">
        <f t="shared" si="5"/>
        <v>0</v>
      </c>
      <c r="L124" s="11"/>
    </row>
    <row r="125" spans="1:12" x14ac:dyDescent="0.3">
      <c r="A125" s="36">
        <v>1</v>
      </c>
      <c r="B125" s="37" t="s">
        <v>280</v>
      </c>
      <c r="C125" s="37" t="s">
        <v>281</v>
      </c>
      <c r="D125" s="38" t="s">
        <v>93</v>
      </c>
      <c r="E125" s="54">
        <v>221</v>
      </c>
      <c r="F125" s="12"/>
      <c r="G125" s="12"/>
      <c r="H125" s="12">
        <f t="shared" si="3"/>
        <v>0</v>
      </c>
      <c r="I125" s="12"/>
      <c r="J125" s="12">
        <f t="shared" si="4"/>
        <v>0</v>
      </c>
      <c r="K125" s="14">
        <f t="shared" si="5"/>
        <v>0</v>
      </c>
      <c r="L125" s="11"/>
    </row>
    <row r="126" spans="1:12" ht="52" x14ac:dyDescent="0.3">
      <c r="A126" s="36">
        <v>2</v>
      </c>
      <c r="B126" s="37" t="s">
        <v>282</v>
      </c>
      <c r="C126" s="40" t="s">
        <v>283</v>
      </c>
      <c r="D126" s="41" t="s">
        <v>284</v>
      </c>
      <c r="E126" s="54">
        <v>5740</v>
      </c>
      <c r="F126" s="12"/>
      <c r="G126" s="12"/>
      <c r="H126" s="12">
        <f t="shared" si="3"/>
        <v>0</v>
      </c>
      <c r="I126" s="12"/>
      <c r="J126" s="12">
        <f t="shared" si="4"/>
        <v>0</v>
      </c>
      <c r="K126" s="14">
        <f t="shared" si="5"/>
        <v>0</v>
      </c>
      <c r="L126" s="11"/>
    </row>
    <row r="127" spans="1:12" x14ac:dyDescent="0.3">
      <c r="A127" s="36">
        <v>3</v>
      </c>
      <c r="B127" s="40" t="s">
        <v>285</v>
      </c>
      <c r="C127" s="40" t="s">
        <v>286</v>
      </c>
      <c r="D127" s="38" t="s">
        <v>287</v>
      </c>
      <c r="E127" s="54">
        <v>590</v>
      </c>
      <c r="F127" s="12"/>
      <c r="G127" s="12"/>
      <c r="H127" s="12">
        <f t="shared" si="3"/>
        <v>0</v>
      </c>
      <c r="I127" s="12"/>
      <c r="J127" s="12">
        <f t="shared" si="4"/>
        <v>0</v>
      </c>
      <c r="K127" s="14">
        <f t="shared" si="5"/>
        <v>0</v>
      </c>
      <c r="L127" s="11"/>
    </row>
    <row r="128" spans="1:12" ht="26" x14ac:dyDescent="0.3">
      <c r="A128" s="36">
        <v>4</v>
      </c>
      <c r="B128" s="37" t="s">
        <v>288</v>
      </c>
      <c r="C128" s="37" t="s">
        <v>289</v>
      </c>
      <c r="D128" s="38" t="s">
        <v>290</v>
      </c>
      <c r="E128" s="39">
        <v>53</v>
      </c>
      <c r="F128" s="12"/>
      <c r="G128" s="12"/>
      <c r="H128" s="12">
        <f t="shared" si="3"/>
        <v>0</v>
      </c>
      <c r="I128" s="12"/>
      <c r="J128" s="12">
        <f t="shared" si="4"/>
        <v>0</v>
      </c>
      <c r="K128" s="14">
        <f t="shared" si="5"/>
        <v>0</v>
      </c>
      <c r="L128" s="11"/>
    </row>
    <row r="129" spans="1:12" ht="26" x14ac:dyDescent="0.3">
      <c r="A129" s="36">
        <v>5</v>
      </c>
      <c r="B129" s="37" t="s">
        <v>291</v>
      </c>
      <c r="C129" s="37" t="s">
        <v>292</v>
      </c>
      <c r="D129" s="38" t="s">
        <v>53</v>
      </c>
      <c r="E129" s="61">
        <v>198</v>
      </c>
      <c r="F129" s="12"/>
      <c r="G129" s="12"/>
      <c r="H129" s="12">
        <f t="shared" si="3"/>
        <v>0</v>
      </c>
      <c r="I129" s="12"/>
      <c r="J129" s="12">
        <f t="shared" si="4"/>
        <v>0</v>
      </c>
      <c r="K129" s="14">
        <f t="shared" si="5"/>
        <v>0</v>
      </c>
      <c r="L129" s="11"/>
    </row>
    <row r="130" spans="1:12" x14ac:dyDescent="0.3">
      <c r="A130" s="36">
        <v>6</v>
      </c>
      <c r="B130" s="37" t="s">
        <v>293</v>
      </c>
      <c r="C130" s="37" t="s">
        <v>294</v>
      </c>
      <c r="D130" s="38" t="s">
        <v>214</v>
      </c>
      <c r="E130" s="54">
        <v>19</v>
      </c>
      <c r="F130" s="12"/>
      <c r="G130" s="12"/>
      <c r="H130" s="12">
        <f t="shared" si="3"/>
        <v>0</v>
      </c>
      <c r="I130" s="12"/>
      <c r="J130" s="12">
        <f t="shared" si="4"/>
        <v>0</v>
      </c>
      <c r="K130" s="14">
        <f t="shared" si="5"/>
        <v>0</v>
      </c>
      <c r="L130" s="11"/>
    </row>
    <row r="131" spans="1:12" x14ac:dyDescent="0.3">
      <c r="A131" s="36">
        <v>7</v>
      </c>
      <c r="B131" s="40" t="s">
        <v>295</v>
      </c>
      <c r="C131" s="40" t="s">
        <v>164</v>
      </c>
      <c r="D131" s="38" t="s">
        <v>296</v>
      </c>
      <c r="E131" s="54">
        <v>2500</v>
      </c>
      <c r="F131" s="12"/>
      <c r="G131" s="12"/>
      <c r="H131" s="12">
        <f t="shared" si="3"/>
        <v>0</v>
      </c>
      <c r="I131" s="12"/>
      <c r="J131" s="12">
        <f t="shared" si="4"/>
        <v>0</v>
      </c>
      <c r="K131" s="14">
        <f t="shared" si="5"/>
        <v>0</v>
      </c>
      <c r="L131" s="11"/>
    </row>
    <row r="132" spans="1:12" x14ac:dyDescent="0.3">
      <c r="A132" s="36">
        <v>8</v>
      </c>
      <c r="B132" s="37" t="s">
        <v>297</v>
      </c>
      <c r="C132" s="37" t="s">
        <v>298</v>
      </c>
      <c r="D132" s="38" t="s">
        <v>299</v>
      </c>
      <c r="E132" s="61">
        <v>190</v>
      </c>
      <c r="F132" s="12"/>
      <c r="G132" s="12"/>
      <c r="H132" s="12">
        <f t="shared" si="3"/>
        <v>0</v>
      </c>
      <c r="I132" s="12"/>
      <c r="J132" s="12">
        <f t="shared" si="4"/>
        <v>0</v>
      </c>
      <c r="K132" s="14">
        <f t="shared" si="5"/>
        <v>0</v>
      </c>
      <c r="L132" s="11"/>
    </row>
    <row r="133" spans="1:12" x14ac:dyDescent="0.3">
      <c r="A133" s="36">
        <v>9</v>
      </c>
      <c r="B133" s="37" t="s">
        <v>300</v>
      </c>
      <c r="C133" s="37" t="s">
        <v>254</v>
      </c>
      <c r="D133" s="38" t="s">
        <v>238</v>
      </c>
      <c r="E133" s="54">
        <v>420</v>
      </c>
      <c r="F133" s="12"/>
      <c r="G133" s="12"/>
      <c r="H133" s="12">
        <f t="shared" si="3"/>
        <v>0</v>
      </c>
      <c r="I133" s="12"/>
      <c r="J133" s="12">
        <f t="shared" si="4"/>
        <v>0</v>
      </c>
      <c r="K133" s="14">
        <f t="shared" si="5"/>
        <v>0</v>
      </c>
      <c r="L133" s="11"/>
    </row>
    <row r="134" spans="1:12" ht="39" x14ac:dyDescent="0.3">
      <c r="A134" s="46" t="s">
        <v>301</v>
      </c>
      <c r="B134" s="47" t="s">
        <v>302</v>
      </c>
      <c r="C134" s="47"/>
      <c r="D134" s="47"/>
      <c r="E134" s="48"/>
      <c r="F134" s="17"/>
      <c r="G134" s="17"/>
      <c r="H134" s="12"/>
      <c r="I134" s="17"/>
      <c r="J134" s="12">
        <f t="shared" ref="J134:J197" si="6">E134*I134</f>
        <v>0</v>
      </c>
      <c r="K134" s="14">
        <f t="shared" ref="K134:K197" si="7">H134-I134</f>
        <v>0</v>
      </c>
      <c r="L134" s="11"/>
    </row>
    <row r="135" spans="1:12" x14ac:dyDescent="0.3">
      <c r="A135" s="36">
        <v>1</v>
      </c>
      <c r="B135" s="40" t="s">
        <v>303</v>
      </c>
      <c r="C135" s="40" t="s">
        <v>304</v>
      </c>
      <c r="D135" s="41" t="s">
        <v>305</v>
      </c>
      <c r="E135" s="42">
        <v>2500</v>
      </c>
      <c r="F135" s="12"/>
      <c r="G135" s="12"/>
      <c r="H135" s="12">
        <f t="shared" ref="H134:H197" si="8">F135+G135</f>
        <v>0</v>
      </c>
      <c r="I135" s="12"/>
      <c r="J135" s="12">
        <f t="shared" si="6"/>
        <v>0</v>
      </c>
      <c r="K135" s="14">
        <f t="shared" si="7"/>
        <v>0</v>
      </c>
      <c r="L135" s="11"/>
    </row>
    <row r="136" spans="1:12" x14ac:dyDescent="0.3">
      <c r="A136" s="36">
        <v>2</v>
      </c>
      <c r="B136" s="40" t="s">
        <v>306</v>
      </c>
      <c r="C136" s="40" t="s">
        <v>307</v>
      </c>
      <c r="D136" s="41" t="s">
        <v>308</v>
      </c>
      <c r="E136" s="65">
        <v>2250</v>
      </c>
      <c r="F136" s="12"/>
      <c r="G136" s="12"/>
      <c r="H136" s="12">
        <f t="shared" si="8"/>
        <v>0</v>
      </c>
      <c r="I136" s="12"/>
      <c r="J136" s="12">
        <f t="shared" si="6"/>
        <v>0</v>
      </c>
      <c r="K136" s="14">
        <f t="shared" si="7"/>
        <v>0</v>
      </c>
      <c r="L136" s="11"/>
    </row>
    <row r="137" spans="1:12" x14ac:dyDescent="0.3">
      <c r="A137" s="36">
        <v>3</v>
      </c>
      <c r="B137" s="37" t="s">
        <v>309</v>
      </c>
      <c r="C137" s="37" t="s">
        <v>310</v>
      </c>
      <c r="D137" s="38" t="s">
        <v>311</v>
      </c>
      <c r="E137" s="39">
        <v>145</v>
      </c>
      <c r="F137" s="12"/>
      <c r="G137" s="12"/>
      <c r="H137" s="12">
        <f t="shared" si="8"/>
        <v>0</v>
      </c>
      <c r="I137" s="12"/>
      <c r="J137" s="12">
        <f t="shared" si="6"/>
        <v>0</v>
      </c>
      <c r="K137" s="14">
        <f t="shared" si="7"/>
        <v>0</v>
      </c>
      <c r="L137" s="11"/>
    </row>
    <row r="138" spans="1:12" x14ac:dyDescent="0.3">
      <c r="A138" s="36">
        <v>4</v>
      </c>
      <c r="B138" s="37" t="s">
        <v>312</v>
      </c>
      <c r="C138" s="37" t="s">
        <v>313</v>
      </c>
      <c r="D138" s="38" t="s">
        <v>39</v>
      </c>
      <c r="E138" s="61">
        <v>50</v>
      </c>
      <c r="F138" s="12"/>
      <c r="G138" s="12"/>
      <c r="H138" s="12">
        <f t="shared" si="8"/>
        <v>0</v>
      </c>
      <c r="I138" s="12"/>
      <c r="J138" s="12">
        <f t="shared" si="6"/>
        <v>0</v>
      </c>
      <c r="K138" s="14">
        <f t="shared" si="7"/>
        <v>0</v>
      </c>
      <c r="L138" s="11"/>
    </row>
    <row r="139" spans="1:12" x14ac:dyDescent="0.3">
      <c r="A139" s="36">
        <v>5</v>
      </c>
      <c r="B139" s="40" t="s">
        <v>314</v>
      </c>
      <c r="C139" s="40" t="s">
        <v>175</v>
      </c>
      <c r="D139" s="41" t="s">
        <v>315</v>
      </c>
      <c r="E139" s="65">
        <v>60</v>
      </c>
      <c r="F139" s="12"/>
      <c r="G139" s="12"/>
      <c r="H139" s="12">
        <f t="shared" si="8"/>
        <v>0</v>
      </c>
      <c r="I139" s="12"/>
      <c r="J139" s="12">
        <f t="shared" si="6"/>
        <v>0</v>
      </c>
      <c r="K139" s="14">
        <f t="shared" si="7"/>
        <v>0</v>
      </c>
      <c r="L139" s="11"/>
    </row>
    <row r="140" spans="1:12" x14ac:dyDescent="0.3">
      <c r="A140" s="36">
        <v>6</v>
      </c>
      <c r="B140" s="37" t="s">
        <v>316</v>
      </c>
      <c r="C140" s="37" t="s">
        <v>27</v>
      </c>
      <c r="D140" s="38" t="s">
        <v>315</v>
      </c>
      <c r="E140" s="65">
        <v>61</v>
      </c>
      <c r="F140" s="12"/>
      <c r="G140" s="12"/>
      <c r="H140" s="12">
        <f t="shared" si="8"/>
        <v>0</v>
      </c>
      <c r="I140" s="12"/>
      <c r="J140" s="12">
        <f t="shared" si="6"/>
        <v>0</v>
      </c>
      <c r="K140" s="14">
        <f t="shared" si="7"/>
        <v>0</v>
      </c>
      <c r="L140" s="11"/>
    </row>
    <row r="141" spans="1:12" x14ac:dyDescent="0.3">
      <c r="A141" s="36">
        <v>7</v>
      </c>
      <c r="B141" s="37" t="s">
        <v>317</v>
      </c>
      <c r="C141" s="37" t="s">
        <v>318</v>
      </c>
      <c r="D141" s="38" t="s">
        <v>39</v>
      </c>
      <c r="E141" s="54">
        <v>148</v>
      </c>
      <c r="F141" s="12"/>
      <c r="G141" s="12"/>
      <c r="H141" s="12">
        <f t="shared" si="8"/>
        <v>0</v>
      </c>
      <c r="I141" s="12"/>
      <c r="J141" s="12">
        <f t="shared" si="6"/>
        <v>0</v>
      </c>
      <c r="K141" s="14">
        <f t="shared" si="7"/>
        <v>0</v>
      </c>
      <c r="L141" s="11"/>
    </row>
    <row r="142" spans="1:12" x14ac:dyDescent="0.3">
      <c r="A142" s="46" t="s">
        <v>319</v>
      </c>
      <c r="B142" s="47" t="s">
        <v>320</v>
      </c>
      <c r="C142" s="47"/>
      <c r="D142" s="47"/>
      <c r="E142" s="48"/>
      <c r="F142" s="17"/>
      <c r="G142" s="17"/>
      <c r="H142" s="12"/>
      <c r="I142" s="17"/>
      <c r="J142" s="12">
        <f t="shared" si="6"/>
        <v>0</v>
      </c>
      <c r="K142" s="14">
        <f t="shared" si="7"/>
        <v>0</v>
      </c>
      <c r="L142" s="11"/>
    </row>
    <row r="143" spans="1:12" ht="26" x14ac:dyDescent="0.3">
      <c r="A143" s="36">
        <v>1</v>
      </c>
      <c r="B143" s="40" t="s">
        <v>321</v>
      </c>
      <c r="C143" s="40" t="s">
        <v>322</v>
      </c>
      <c r="D143" s="41" t="s">
        <v>323</v>
      </c>
      <c r="E143" s="54">
        <v>205</v>
      </c>
      <c r="F143" s="12"/>
      <c r="G143" s="12"/>
      <c r="H143" s="12">
        <f t="shared" si="8"/>
        <v>0</v>
      </c>
      <c r="I143" s="12"/>
      <c r="J143" s="12">
        <f t="shared" si="6"/>
        <v>0</v>
      </c>
      <c r="K143" s="14">
        <f t="shared" si="7"/>
        <v>0</v>
      </c>
      <c r="L143" s="11"/>
    </row>
    <row r="144" spans="1:12" ht="52" x14ac:dyDescent="0.3">
      <c r="A144" s="36">
        <v>2</v>
      </c>
      <c r="B144" s="37" t="s">
        <v>324</v>
      </c>
      <c r="C144" s="37" t="s">
        <v>325</v>
      </c>
      <c r="D144" s="38" t="s">
        <v>326</v>
      </c>
      <c r="E144" s="61">
        <v>45</v>
      </c>
      <c r="F144" s="12"/>
      <c r="G144" s="12"/>
      <c r="H144" s="12">
        <f t="shared" si="8"/>
        <v>0</v>
      </c>
      <c r="I144" s="12"/>
      <c r="J144" s="12">
        <f t="shared" si="6"/>
        <v>0</v>
      </c>
      <c r="K144" s="14">
        <f t="shared" si="7"/>
        <v>0</v>
      </c>
      <c r="L144" s="11"/>
    </row>
    <row r="145" spans="1:12" ht="26" x14ac:dyDescent="0.3">
      <c r="A145" s="36">
        <v>3</v>
      </c>
      <c r="B145" s="37" t="s">
        <v>327</v>
      </c>
      <c r="C145" s="37" t="s">
        <v>328</v>
      </c>
      <c r="D145" s="38" t="s">
        <v>326</v>
      </c>
      <c r="E145" s="39">
        <v>99</v>
      </c>
      <c r="F145" s="12"/>
      <c r="G145" s="12"/>
      <c r="H145" s="12">
        <f t="shared" si="8"/>
        <v>0</v>
      </c>
      <c r="I145" s="12"/>
      <c r="J145" s="12">
        <f t="shared" si="6"/>
        <v>0</v>
      </c>
      <c r="K145" s="14">
        <f t="shared" si="7"/>
        <v>0</v>
      </c>
      <c r="L145" s="11"/>
    </row>
    <row r="146" spans="1:12" ht="26" x14ac:dyDescent="0.3">
      <c r="A146" s="46" t="s">
        <v>329</v>
      </c>
      <c r="B146" s="47" t="s">
        <v>330</v>
      </c>
      <c r="C146" s="47"/>
      <c r="D146" s="47"/>
      <c r="E146" s="48"/>
      <c r="F146" s="17"/>
      <c r="G146" s="17"/>
      <c r="H146" s="12"/>
      <c r="I146" s="17"/>
      <c r="J146" s="12">
        <f t="shared" si="6"/>
        <v>0</v>
      </c>
      <c r="K146" s="14">
        <f t="shared" si="7"/>
        <v>0</v>
      </c>
      <c r="L146" s="11"/>
    </row>
    <row r="147" spans="1:12" x14ac:dyDescent="0.3">
      <c r="A147" s="67">
        <v>1</v>
      </c>
      <c r="B147" s="68" t="s">
        <v>331</v>
      </c>
      <c r="C147" s="68" t="s">
        <v>332</v>
      </c>
      <c r="D147" s="69" t="s">
        <v>333</v>
      </c>
      <c r="E147" s="70">
        <v>450</v>
      </c>
      <c r="F147" s="21"/>
      <c r="G147" s="21"/>
      <c r="H147" s="12">
        <f t="shared" si="8"/>
        <v>0</v>
      </c>
      <c r="I147" s="21"/>
      <c r="J147" s="12">
        <f t="shared" si="6"/>
        <v>0</v>
      </c>
      <c r="K147" s="14">
        <f t="shared" si="7"/>
        <v>0</v>
      </c>
      <c r="L147" s="11"/>
    </row>
    <row r="148" spans="1:12" ht="26" x14ac:dyDescent="0.3">
      <c r="A148" s="36">
        <v>2</v>
      </c>
      <c r="B148" s="37" t="s">
        <v>334</v>
      </c>
      <c r="C148" s="37" t="s">
        <v>335</v>
      </c>
      <c r="D148" s="38" t="s">
        <v>336</v>
      </c>
      <c r="E148" s="39">
        <v>380</v>
      </c>
      <c r="F148" s="12"/>
      <c r="G148" s="12"/>
      <c r="H148" s="12">
        <f t="shared" si="8"/>
        <v>0</v>
      </c>
      <c r="I148" s="12"/>
      <c r="J148" s="12">
        <f t="shared" si="6"/>
        <v>0</v>
      </c>
      <c r="K148" s="14">
        <f t="shared" si="7"/>
        <v>0</v>
      </c>
      <c r="L148" s="11"/>
    </row>
    <row r="149" spans="1:12" x14ac:dyDescent="0.3">
      <c r="A149" s="67">
        <v>3</v>
      </c>
      <c r="B149" s="37" t="s">
        <v>337</v>
      </c>
      <c r="C149" s="37" t="s">
        <v>185</v>
      </c>
      <c r="D149" s="38" t="s">
        <v>186</v>
      </c>
      <c r="E149" s="61">
        <v>350</v>
      </c>
      <c r="F149" s="12"/>
      <c r="G149" s="12"/>
      <c r="H149" s="12">
        <f t="shared" si="8"/>
        <v>0</v>
      </c>
      <c r="I149" s="12"/>
      <c r="J149" s="12">
        <f t="shared" si="6"/>
        <v>0</v>
      </c>
      <c r="K149" s="14">
        <f t="shared" si="7"/>
        <v>0</v>
      </c>
      <c r="L149" s="11"/>
    </row>
    <row r="150" spans="1:12" x14ac:dyDescent="0.3">
      <c r="A150" s="36">
        <v>4</v>
      </c>
      <c r="B150" s="37" t="s">
        <v>506</v>
      </c>
      <c r="C150" s="37" t="s">
        <v>507</v>
      </c>
      <c r="D150" s="38" t="s">
        <v>224</v>
      </c>
      <c r="E150" s="39">
        <v>47</v>
      </c>
      <c r="F150" s="12"/>
      <c r="G150" s="12"/>
      <c r="H150" s="12">
        <f t="shared" si="8"/>
        <v>0</v>
      </c>
      <c r="I150" s="12"/>
      <c r="J150" s="12">
        <f t="shared" si="6"/>
        <v>0</v>
      </c>
      <c r="K150" s="14">
        <f t="shared" si="7"/>
        <v>0</v>
      </c>
      <c r="L150" s="11"/>
    </row>
    <row r="151" spans="1:12" ht="52" x14ac:dyDescent="0.3">
      <c r="A151" s="67">
        <v>5</v>
      </c>
      <c r="B151" s="37" t="s">
        <v>338</v>
      </c>
      <c r="C151" s="37" t="s">
        <v>339</v>
      </c>
      <c r="D151" s="38" t="s">
        <v>340</v>
      </c>
      <c r="E151" s="39">
        <v>650</v>
      </c>
      <c r="F151" s="12"/>
      <c r="G151" s="12"/>
      <c r="H151" s="12">
        <f t="shared" si="8"/>
        <v>0</v>
      </c>
      <c r="I151" s="12"/>
      <c r="J151" s="12">
        <f t="shared" si="6"/>
        <v>0</v>
      </c>
      <c r="K151" s="14">
        <f t="shared" si="7"/>
        <v>0</v>
      </c>
      <c r="L151" s="11"/>
    </row>
    <row r="152" spans="1:12" ht="15" x14ac:dyDescent="0.3">
      <c r="A152" s="36">
        <v>6</v>
      </c>
      <c r="B152" s="37" t="s">
        <v>341</v>
      </c>
      <c r="C152" s="43" t="s">
        <v>508</v>
      </c>
      <c r="D152" s="38" t="s">
        <v>224</v>
      </c>
      <c r="E152" s="61">
        <v>85</v>
      </c>
      <c r="F152" s="12"/>
      <c r="G152" s="12"/>
      <c r="H152" s="12">
        <f t="shared" si="8"/>
        <v>0</v>
      </c>
      <c r="I152" s="12"/>
      <c r="J152" s="12">
        <f t="shared" si="6"/>
        <v>0</v>
      </c>
      <c r="K152" s="14">
        <f t="shared" si="7"/>
        <v>0</v>
      </c>
      <c r="L152" s="11"/>
    </row>
    <row r="153" spans="1:12" ht="26" x14ac:dyDescent="0.3">
      <c r="A153" s="67">
        <v>7</v>
      </c>
      <c r="B153" s="37" t="s">
        <v>342</v>
      </c>
      <c r="C153" s="37" t="s">
        <v>185</v>
      </c>
      <c r="D153" s="38" t="s">
        <v>186</v>
      </c>
      <c r="E153" s="39">
        <v>628</v>
      </c>
      <c r="F153" s="12"/>
      <c r="G153" s="12"/>
      <c r="H153" s="12">
        <f t="shared" si="8"/>
        <v>0</v>
      </c>
      <c r="I153" s="12"/>
      <c r="J153" s="12">
        <f t="shared" si="6"/>
        <v>0</v>
      </c>
      <c r="K153" s="14">
        <f t="shared" si="7"/>
        <v>0</v>
      </c>
      <c r="L153" s="11"/>
    </row>
    <row r="154" spans="1:12" x14ac:dyDescent="0.3">
      <c r="A154" s="36">
        <v>8</v>
      </c>
      <c r="B154" s="37" t="s">
        <v>343</v>
      </c>
      <c r="C154" s="37" t="s">
        <v>344</v>
      </c>
      <c r="D154" s="38" t="s">
        <v>107</v>
      </c>
      <c r="E154" s="39">
        <v>37</v>
      </c>
      <c r="F154" s="12"/>
      <c r="G154" s="12"/>
      <c r="H154" s="12">
        <f t="shared" si="8"/>
        <v>0</v>
      </c>
      <c r="I154" s="12"/>
      <c r="J154" s="12">
        <f t="shared" si="6"/>
        <v>0</v>
      </c>
      <c r="K154" s="14">
        <f t="shared" si="7"/>
        <v>0</v>
      </c>
      <c r="L154" s="11"/>
    </row>
    <row r="155" spans="1:12" x14ac:dyDescent="0.3">
      <c r="A155" s="67">
        <v>9</v>
      </c>
      <c r="B155" s="37" t="s">
        <v>345</v>
      </c>
      <c r="C155" s="37" t="s">
        <v>346</v>
      </c>
      <c r="D155" s="38" t="s">
        <v>84</v>
      </c>
      <c r="E155" s="39">
        <v>62</v>
      </c>
      <c r="F155" s="12"/>
      <c r="G155" s="12"/>
      <c r="H155" s="12">
        <f t="shared" si="8"/>
        <v>0</v>
      </c>
      <c r="I155" s="12"/>
      <c r="J155" s="12">
        <f t="shared" si="6"/>
        <v>0</v>
      </c>
      <c r="K155" s="14">
        <f t="shared" si="7"/>
        <v>0</v>
      </c>
      <c r="L155" s="11"/>
    </row>
    <row r="156" spans="1:12" x14ac:dyDescent="0.3">
      <c r="A156" s="36">
        <v>10</v>
      </c>
      <c r="B156" s="37" t="s">
        <v>347</v>
      </c>
      <c r="C156" s="71" t="s">
        <v>499</v>
      </c>
      <c r="D156" s="38" t="s">
        <v>186</v>
      </c>
      <c r="E156" s="39">
        <v>1435</v>
      </c>
      <c r="F156" s="12"/>
      <c r="G156" s="12"/>
      <c r="H156" s="12">
        <f t="shared" si="8"/>
        <v>0</v>
      </c>
      <c r="I156" s="12"/>
      <c r="J156" s="12">
        <f t="shared" si="6"/>
        <v>0</v>
      </c>
      <c r="K156" s="14">
        <f t="shared" si="7"/>
        <v>0</v>
      </c>
      <c r="L156" s="11"/>
    </row>
    <row r="157" spans="1:12" x14ac:dyDescent="0.3">
      <c r="A157" s="67">
        <v>11</v>
      </c>
      <c r="B157" s="43" t="s">
        <v>348</v>
      </c>
      <c r="C157" s="72" t="s">
        <v>500</v>
      </c>
      <c r="D157" s="44" t="s">
        <v>186</v>
      </c>
      <c r="E157" s="57">
        <v>148</v>
      </c>
      <c r="F157" s="15"/>
      <c r="G157" s="15"/>
      <c r="H157" s="12">
        <f t="shared" si="8"/>
        <v>0</v>
      </c>
      <c r="I157" s="15"/>
      <c r="J157" s="12">
        <f t="shared" si="6"/>
        <v>0</v>
      </c>
      <c r="K157" s="14">
        <f t="shared" si="7"/>
        <v>0</v>
      </c>
      <c r="L157" s="11"/>
    </row>
    <row r="158" spans="1:12" x14ac:dyDescent="0.3">
      <c r="A158" s="36">
        <v>12</v>
      </c>
      <c r="B158" s="43" t="s">
        <v>349</v>
      </c>
      <c r="C158" s="71" t="s">
        <v>499</v>
      </c>
      <c r="D158" s="44" t="s">
        <v>333</v>
      </c>
      <c r="E158" s="57">
        <v>149</v>
      </c>
      <c r="F158" s="15"/>
      <c r="G158" s="15"/>
      <c r="H158" s="12">
        <f t="shared" si="8"/>
        <v>0</v>
      </c>
      <c r="I158" s="15"/>
      <c r="J158" s="12">
        <f t="shared" si="6"/>
        <v>0</v>
      </c>
      <c r="K158" s="14">
        <f t="shared" si="7"/>
        <v>0</v>
      </c>
      <c r="L158" s="11"/>
    </row>
    <row r="159" spans="1:12" x14ac:dyDescent="0.3">
      <c r="A159" s="46" t="s">
        <v>350</v>
      </c>
      <c r="B159" s="47" t="s">
        <v>351</v>
      </c>
      <c r="C159" s="47"/>
      <c r="D159" s="47"/>
      <c r="E159" s="48"/>
      <c r="F159" s="17"/>
      <c r="G159" s="17"/>
      <c r="H159" s="12"/>
      <c r="I159" s="17"/>
      <c r="J159" s="12">
        <f t="shared" si="6"/>
        <v>0</v>
      </c>
      <c r="K159" s="14">
        <f t="shared" si="7"/>
        <v>0</v>
      </c>
      <c r="L159" s="11"/>
    </row>
    <row r="160" spans="1:12" ht="26" x14ac:dyDescent="0.3">
      <c r="A160" s="36">
        <v>1</v>
      </c>
      <c r="B160" s="37" t="s">
        <v>509</v>
      </c>
      <c r="C160" s="37" t="s">
        <v>141</v>
      </c>
      <c r="D160" s="38" t="s">
        <v>142</v>
      </c>
      <c r="E160" s="61">
        <v>250</v>
      </c>
      <c r="F160" s="12"/>
      <c r="G160" s="12"/>
      <c r="H160" s="12">
        <f t="shared" si="8"/>
        <v>0</v>
      </c>
      <c r="I160" s="12"/>
      <c r="J160" s="12">
        <f t="shared" si="6"/>
        <v>0</v>
      </c>
      <c r="K160" s="14">
        <f t="shared" si="7"/>
        <v>0</v>
      </c>
      <c r="L160" s="11"/>
    </row>
    <row r="161" spans="1:12" ht="26" x14ac:dyDescent="0.3">
      <c r="A161" s="46" t="s">
        <v>352</v>
      </c>
      <c r="B161" s="47" t="s">
        <v>353</v>
      </c>
      <c r="C161" s="47"/>
      <c r="D161" s="47"/>
      <c r="E161" s="48"/>
      <c r="F161" s="17"/>
      <c r="G161" s="17"/>
      <c r="H161" s="12"/>
      <c r="I161" s="17"/>
      <c r="J161" s="12">
        <f t="shared" si="6"/>
        <v>0</v>
      </c>
      <c r="K161" s="14">
        <f t="shared" si="7"/>
        <v>0</v>
      </c>
      <c r="L161" s="11"/>
    </row>
    <row r="162" spans="1:12" x14ac:dyDescent="0.3">
      <c r="A162" s="36">
        <v>1</v>
      </c>
      <c r="B162" s="37" t="s">
        <v>354</v>
      </c>
      <c r="C162" s="71" t="s">
        <v>501</v>
      </c>
      <c r="D162" s="38" t="s">
        <v>186</v>
      </c>
      <c r="E162" s="54">
        <v>35</v>
      </c>
      <c r="F162" s="12"/>
      <c r="G162" s="12"/>
      <c r="H162" s="12">
        <f t="shared" si="8"/>
        <v>0</v>
      </c>
      <c r="I162" s="12"/>
      <c r="J162" s="12">
        <f t="shared" si="6"/>
        <v>0</v>
      </c>
      <c r="K162" s="14">
        <f t="shared" si="7"/>
        <v>0</v>
      </c>
      <c r="L162" s="11"/>
    </row>
    <row r="163" spans="1:12" x14ac:dyDescent="0.3">
      <c r="A163" s="73">
        <v>2</v>
      </c>
      <c r="B163" s="43" t="s">
        <v>355</v>
      </c>
      <c r="C163" s="72" t="s">
        <v>502</v>
      </c>
      <c r="D163" s="44" t="s">
        <v>186</v>
      </c>
      <c r="E163" s="54">
        <v>143</v>
      </c>
      <c r="F163" s="15"/>
      <c r="G163" s="15"/>
      <c r="H163" s="12">
        <f t="shared" si="8"/>
        <v>0</v>
      </c>
      <c r="I163" s="15"/>
      <c r="J163" s="12">
        <f t="shared" si="6"/>
        <v>0</v>
      </c>
      <c r="K163" s="14">
        <f t="shared" si="7"/>
        <v>0</v>
      </c>
      <c r="L163" s="11"/>
    </row>
    <row r="164" spans="1:12" x14ac:dyDescent="0.3">
      <c r="A164" s="36">
        <v>3</v>
      </c>
      <c r="B164" s="37" t="s">
        <v>166</v>
      </c>
      <c r="C164" s="71" t="s">
        <v>503</v>
      </c>
      <c r="D164" s="38" t="s">
        <v>84</v>
      </c>
      <c r="E164" s="54">
        <v>150</v>
      </c>
      <c r="F164" s="12"/>
      <c r="G164" s="12"/>
      <c r="H164" s="12">
        <f t="shared" si="8"/>
        <v>0</v>
      </c>
      <c r="I164" s="12"/>
      <c r="J164" s="12">
        <f t="shared" si="6"/>
        <v>0</v>
      </c>
      <c r="K164" s="14">
        <f t="shared" si="7"/>
        <v>0</v>
      </c>
      <c r="L164" s="11"/>
    </row>
    <row r="165" spans="1:12" x14ac:dyDescent="0.3">
      <c r="A165" s="36">
        <v>4</v>
      </c>
      <c r="B165" s="37" t="s">
        <v>357</v>
      </c>
      <c r="C165" s="72" t="s">
        <v>502</v>
      </c>
      <c r="D165" s="38" t="s">
        <v>356</v>
      </c>
      <c r="E165" s="54">
        <v>160</v>
      </c>
      <c r="F165" s="12"/>
      <c r="G165" s="12"/>
      <c r="H165" s="12">
        <f t="shared" si="8"/>
        <v>0</v>
      </c>
      <c r="I165" s="12"/>
      <c r="J165" s="12">
        <f t="shared" si="6"/>
        <v>0</v>
      </c>
      <c r="K165" s="14">
        <f t="shared" si="7"/>
        <v>0</v>
      </c>
      <c r="L165" s="11"/>
    </row>
    <row r="166" spans="1:12" x14ac:dyDescent="0.3">
      <c r="A166" s="36">
        <v>5</v>
      </c>
      <c r="B166" s="37" t="s">
        <v>358</v>
      </c>
      <c r="C166" s="71" t="s">
        <v>504</v>
      </c>
      <c r="D166" s="38" t="s">
        <v>359</v>
      </c>
      <c r="E166" s="54">
        <v>125</v>
      </c>
      <c r="F166" s="12"/>
      <c r="G166" s="12"/>
      <c r="H166" s="12">
        <f t="shared" si="8"/>
        <v>0</v>
      </c>
      <c r="I166" s="12"/>
      <c r="J166" s="12">
        <f t="shared" si="6"/>
        <v>0</v>
      </c>
      <c r="K166" s="14">
        <f t="shared" si="7"/>
        <v>0</v>
      </c>
      <c r="L166" s="11"/>
    </row>
    <row r="167" spans="1:12" x14ac:dyDescent="0.3">
      <c r="A167" s="36">
        <v>6</v>
      </c>
      <c r="B167" s="37" t="s">
        <v>360</v>
      </c>
      <c r="C167" s="71" t="s">
        <v>504</v>
      </c>
      <c r="D167" s="38" t="s">
        <v>186</v>
      </c>
      <c r="E167" s="54">
        <v>119</v>
      </c>
      <c r="F167" s="12"/>
      <c r="G167" s="12"/>
      <c r="H167" s="12">
        <f t="shared" si="8"/>
        <v>0</v>
      </c>
      <c r="I167" s="12"/>
      <c r="J167" s="12">
        <f t="shared" si="6"/>
        <v>0</v>
      </c>
      <c r="K167" s="14">
        <f t="shared" si="7"/>
        <v>0</v>
      </c>
      <c r="L167" s="11"/>
    </row>
    <row r="168" spans="1:12" x14ac:dyDescent="0.3">
      <c r="A168" s="36">
        <v>7</v>
      </c>
      <c r="B168" s="37" t="s">
        <v>361</v>
      </c>
      <c r="C168" s="71" t="s">
        <v>505</v>
      </c>
      <c r="D168" s="38" t="s">
        <v>362</v>
      </c>
      <c r="E168" s="54">
        <v>272</v>
      </c>
      <c r="F168" s="12"/>
      <c r="G168" s="12"/>
      <c r="H168" s="12">
        <f t="shared" si="8"/>
        <v>0</v>
      </c>
      <c r="I168" s="12"/>
      <c r="J168" s="12">
        <f t="shared" si="6"/>
        <v>0</v>
      </c>
      <c r="K168" s="14">
        <f t="shared" si="7"/>
        <v>0</v>
      </c>
      <c r="L168" s="11"/>
    </row>
    <row r="169" spans="1:12" x14ac:dyDescent="0.3">
      <c r="A169" s="46" t="s">
        <v>363</v>
      </c>
      <c r="B169" s="47" t="s">
        <v>364</v>
      </c>
      <c r="C169" s="47"/>
      <c r="D169" s="47"/>
      <c r="E169" s="48"/>
      <c r="F169" s="17"/>
      <c r="G169" s="17"/>
      <c r="H169" s="12"/>
      <c r="I169" s="17"/>
      <c r="J169" s="12">
        <f t="shared" si="6"/>
        <v>0</v>
      </c>
      <c r="K169" s="14">
        <f t="shared" si="7"/>
        <v>0</v>
      </c>
      <c r="L169" s="11"/>
    </row>
    <row r="170" spans="1:12" x14ac:dyDescent="0.3">
      <c r="A170" s="36">
        <v>1</v>
      </c>
      <c r="B170" s="37" t="s">
        <v>365</v>
      </c>
      <c r="C170" s="37" t="s">
        <v>366</v>
      </c>
      <c r="D170" s="38" t="s">
        <v>367</v>
      </c>
      <c r="E170" s="61">
        <v>65</v>
      </c>
      <c r="F170" s="20"/>
      <c r="G170" s="20"/>
      <c r="H170" s="12">
        <f t="shared" si="8"/>
        <v>0</v>
      </c>
      <c r="I170" s="20"/>
      <c r="J170" s="12">
        <f t="shared" si="6"/>
        <v>0</v>
      </c>
      <c r="K170" s="14">
        <f t="shared" si="7"/>
        <v>0</v>
      </c>
      <c r="L170" s="11"/>
    </row>
    <row r="171" spans="1:12" x14ac:dyDescent="0.3">
      <c r="A171" s="36">
        <v>2</v>
      </c>
      <c r="B171" s="37" t="s">
        <v>368</v>
      </c>
      <c r="C171" s="37" t="s">
        <v>52</v>
      </c>
      <c r="D171" s="38" t="s">
        <v>93</v>
      </c>
      <c r="E171" s="54">
        <v>54</v>
      </c>
      <c r="F171" s="12"/>
      <c r="G171" s="12"/>
      <c r="H171" s="12">
        <f t="shared" si="8"/>
        <v>0</v>
      </c>
      <c r="I171" s="12"/>
      <c r="J171" s="12">
        <f t="shared" si="6"/>
        <v>0</v>
      </c>
      <c r="K171" s="14">
        <f t="shared" si="7"/>
        <v>0</v>
      </c>
      <c r="L171" s="11"/>
    </row>
    <row r="172" spans="1:12" x14ac:dyDescent="0.3">
      <c r="A172" s="62">
        <v>3</v>
      </c>
      <c r="B172" s="40" t="s">
        <v>369</v>
      </c>
      <c r="C172" s="40" t="s">
        <v>370</v>
      </c>
      <c r="D172" s="38" t="s">
        <v>367</v>
      </c>
      <c r="E172" s="54">
        <v>61</v>
      </c>
      <c r="F172" s="20"/>
      <c r="G172" s="20"/>
      <c r="H172" s="12">
        <f t="shared" si="8"/>
        <v>0</v>
      </c>
      <c r="I172" s="20"/>
      <c r="J172" s="12">
        <f t="shared" si="6"/>
        <v>0</v>
      </c>
      <c r="K172" s="14">
        <f t="shared" si="7"/>
        <v>0</v>
      </c>
      <c r="L172" s="11"/>
    </row>
    <row r="173" spans="1:12" x14ac:dyDescent="0.3">
      <c r="A173" s="62">
        <v>4</v>
      </c>
      <c r="B173" s="41" t="s">
        <v>371</v>
      </c>
      <c r="C173" s="41" t="s">
        <v>50</v>
      </c>
      <c r="D173" s="41" t="s">
        <v>107</v>
      </c>
      <c r="E173" s="42">
        <v>90</v>
      </c>
      <c r="F173" s="13"/>
      <c r="G173" s="13"/>
      <c r="H173" s="12">
        <f t="shared" si="8"/>
        <v>0</v>
      </c>
      <c r="I173" s="13"/>
      <c r="J173" s="12">
        <f t="shared" si="6"/>
        <v>0</v>
      </c>
      <c r="K173" s="14">
        <f t="shared" si="7"/>
        <v>0</v>
      </c>
      <c r="L173" s="11"/>
    </row>
    <row r="174" spans="1:12" ht="26" x14ac:dyDescent="0.3">
      <c r="A174" s="46" t="s">
        <v>372</v>
      </c>
      <c r="B174" s="47" t="s">
        <v>373</v>
      </c>
      <c r="C174" s="47"/>
      <c r="D174" s="47"/>
      <c r="E174" s="48"/>
      <c r="F174" s="17"/>
      <c r="G174" s="17"/>
      <c r="H174" s="12"/>
      <c r="I174" s="17"/>
      <c r="J174" s="12">
        <f t="shared" si="6"/>
        <v>0</v>
      </c>
      <c r="K174" s="14">
        <f t="shared" si="7"/>
        <v>0</v>
      </c>
      <c r="L174" s="11"/>
    </row>
    <row r="175" spans="1:12" x14ac:dyDescent="0.3">
      <c r="A175" s="36">
        <v>1</v>
      </c>
      <c r="B175" s="37" t="s">
        <v>374</v>
      </c>
      <c r="C175" s="37" t="s">
        <v>254</v>
      </c>
      <c r="D175" s="38" t="s">
        <v>375</v>
      </c>
      <c r="E175" s="61">
        <v>6.25</v>
      </c>
      <c r="F175" s="12"/>
      <c r="G175" s="12"/>
      <c r="H175" s="12">
        <f t="shared" si="8"/>
        <v>0</v>
      </c>
      <c r="I175" s="12"/>
      <c r="J175" s="12">
        <f t="shared" si="6"/>
        <v>0</v>
      </c>
      <c r="K175" s="14">
        <f t="shared" si="7"/>
        <v>0</v>
      </c>
      <c r="L175" s="11"/>
    </row>
    <row r="176" spans="1:12" x14ac:dyDescent="0.3">
      <c r="A176" s="36">
        <v>2</v>
      </c>
      <c r="B176" s="37" t="s">
        <v>376</v>
      </c>
      <c r="C176" s="37" t="s">
        <v>377</v>
      </c>
      <c r="D176" s="38" t="s">
        <v>12</v>
      </c>
      <c r="E176" s="39">
        <v>130</v>
      </c>
      <c r="F176" s="12"/>
      <c r="G176" s="12"/>
      <c r="H176" s="12">
        <f t="shared" si="8"/>
        <v>0</v>
      </c>
      <c r="I176" s="12"/>
      <c r="J176" s="12">
        <f t="shared" si="6"/>
        <v>0</v>
      </c>
      <c r="K176" s="14">
        <f t="shared" si="7"/>
        <v>0</v>
      </c>
      <c r="L176" s="11"/>
    </row>
    <row r="177" spans="1:12" x14ac:dyDescent="0.3">
      <c r="A177" s="46" t="s">
        <v>378</v>
      </c>
      <c r="B177" s="47" t="s">
        <v>379</v>
      </c>
      <c r="C177" s="47"/>
      <c r="D177" s="47"/>
      <c r="E177" s="48"/>
      <c r="F177" s="17"/>
      <c r="G177" s="17"/>
      <c r="H177" s="12"/>
      <c r="I177" s="17"/>
      <c r="J177" s="12">
        <f t="shared" si="6"/>
        <v>0</v>
      </c>
      <c r="K177" s="14">
        <f t="shared" si="7"/>
        <v>0</v>
      </c>
      <c r="L177" s="11"/>
    </row>
    <row r="178" spans="1:12" x14ac:dyDescent="0.3">
      <c r="A178" s="74">
        <v>1</v>
      </c>
      <c r="B178" s="37" t="s">
        <v>380</v>
      </c>
      <c r="C178" s="37" t="s">
        <v>175</v>
      </c>
      <c r="D178" s="38" t="s">
        <v>287</v>
      </c>
      <c r="E178" s="61">
        <v>2000</v>
      </c>
      <c r="F178" s="20"/>
      <c r="G178" s="20"/>
      <c r="H178" s="12">
        <f t="shared" si="8"/>
        <v>0</v>
      </c>
      <c r="I178" s="20"/>
      <c r="J178" s="12">
        <f t="shared" si="6"/>
        <v>0</v>
      </c>
      <c r="K178" s="14">
        <f t="shared" si="7"/>
        <v>0</v>
      </c>
      <c r="L178" s="11"/>
    </row>
    <row r="179" spans="1:12" x14ac:dyDescent="0.3">
      <c r="A179" s="36">
        <v>2</v>
      </c>
      <c r="B179" s="37" t="s">
        <v>381</v>
      </c>
      <c r="C179" s="37" t="s">
        <v>254</v>
      </c>
      <c r="D179" s="38" t="s">
        <v>93</v>
      </c>
      <c r="E179" s="54">
        <v>14</v>
      </c>
      <c r="F179" s="12"/>
      <c r="G179" s="12"/>
      <c r="H179" s="12">
        <f t="shared" si="8"/>
        <v>0</v>
      </c>
      <c r="I179" s="12"/>
      <c r="J179" s="12">
        <f t="shared" si="6"/>
        <v>0</v>
      </c>
      <c r="K179" s="14">
        <f t="shared" si="7"/>
        <v>0</v>
      </c>
      <c r="L179" s="11"/>
    </row>
    <row r="180" spans="1:12" x14ac:dyDescent="0.3">
      <c r="A180" s="36">
        <v>3</v>
      </c>
      <c r="B180" s="37" t="s">
        <v>382</v>
      </c>
      <c r="C180" s="37" t="s">
        <v>383</v>
      </c>
      <c r="D180" s="38" t="s">
        <v>12</v>
      </c>
      <c r="E180" s="61">
        <v>50</v>
      </c>
      <c r="F180" s="12"/>
      <c r="G180" s="12"/>
      <c r="H180" s="12">
        <f t="shared" si="8"/>
        <v>0</v>
      </c>
      <c r="I180" s="12"/>
      <c r="J180" s="12">
        <f t="shared" si="6"/>
        <v>0</v>
      </c>
      <c r="K180" s="14">
        <f t="shared" si="7"/>
        <v>0</v>
      </c>
      <c r="L180" s="11"/>
    </row>
    <row r="181" spans="1:12" x14ac:dyDescent="0.3">
      <c r="A181" s="46" t="s">
        <v>384</v>
      </c>
      <c r="B181" s="47" t="s">
        <v>385</v>
      </c>
      <c r="C181" s="47"/>
      <c r="D181" s="47"/>
      <c r="E181" s="48"/>
      <c r="F181" s="17"/>
      <c r="G181" s="17"/>
      <c r="H181" s="12"/>
      <c r="I181" s="17"/>
      <c r="J181" s="12">
        <f t="shared" si="6"/>
        <v>0</v>
      </c>
      <c r="K181" s="14">
        <f t="shared" si="7"/>
        <v>0</v>
      </c>
      <c r="L181" s="11"/>
    </row>
    <row r="182" spans="1:12" x14ac:dyDescent="0.3">
      <c r="A182" s="36">
        <v>1</v>
      </c>
      <c r="B182" s="37" t="s">
        <v>386</v>
      </c>
      <c r="C182" s="37" t="s">
        <v>387</v>
      </c>
      <c r="D182" s="38" t="s">
        <v>388</v>
      </c>
      <c r="E182" s="57">
        <v>9.8000000000000007</v>
      </c>
      <c r="F182" s="12"/>
      <c r="G182" s="12"/>
      <c r="H182" s="12">
        <f t="shared" si="8"/>
        <v>0</v>
      </c>
      <c r="I182" s="12"/>
      <c r="J182" s="12">
        <f t="shared" si="6"/>
        <v>0</v>
      </c>
      <c r="K182" s="14">
        <f t="shared" si="7"/>
        <v>0</v>
      </c>
      <c r="L182" s="11"/>
    </row>
    <row r="183" spans="1:12" x14ac:dyDescent="0.3">
      <c r="A183" s="36">
        <v>2</v>
      </c>
      <c r="B183" s="37" t="s">
        <v>389</v>
      </c>
      <c r="C183" s="37" t="s">
        <v>390</v>
      </c>
      <c r="D183" s="38" t="s">
        <v>391</v>
      </c>
      <c r="E183" s="54">
        <v>6.9</v>
      </c>
      <c r="F183" s="12"/>
      <c r="G183" s="12"/>
      <c r="H183" s="12">
        <f t="shared" si="8"/>
        <v>0</v>
      </c>
      <c r="I183" s="12"/>
      <c r="J183" s="12">
        <f t="shared" si="6"/>
        <v>0</v>
      </c>
      <c r="K183" s="14">
        <f t="shared" si="7"/>
        <v>0</v>
      </c>
      <c r="L183" s="11"/>
    </row>
    <row r="184" spans="1:12" x14ac:dyDescent="0.3">
      <c r="A184" s="36">
        <v>3</v>
      </c>
      <c r="B184" s="40" t="s">
        <v>392</v>
      </c>
      <c r="C184" s="40" t="s">
        <v>164</v>
      </c>
      <c r="D184" s="41" t="s">
        <v>287</v>
      </c>
      <c r="E184" s="65">
        <v>321</v>
      </c>
      <c r="F184" s="12"/>
      <c r="G184" s="12"/>
      <c r="H184" s="12">
        <f t="shared" si="8"/>
        <v>0</v>
      </c>
      <c r="I184" s="12"/>
      <c r="J184" s="12">
        <f t="shared" si="6"/>
        <v>0</v>
      </c>
      <c r="K184" s="14">
        <f t="shared" si="7"/>
        <v>0</v>
      </c>
      <c r="L184" s="11"/>
    </row>
    <row r="185" spans="1:12" x14ac:dyDescent="0.3">
      <c r="A185" s="46" t="s">
        <v>393</v>
      </c>
      <c r="B185" s="47" t="s">
        <v>394</v>
      </c>
      <c r="C185" s="47"/>
      <c r="D185" s="47"/>
      <c r="E185" s="48"/>
      <c r="F185" s="17"/>
      <c r="G185" s="17"/>
      <c r="H185" s="12"/>
      <c r="I185" s="17"/>
      <c r="J185" s="12">
        <f t="shared" si="6"/>
        <v>0</v>
      </c>
      <c r="K185" s="14">
        <f t="shared" si="7"/>
        <v>0</v>
      </c>
      <c r="L185" s="11"/>
    </row>
    <row r="186" spans="1:12" ht="26" x14ac:dyDescent="0.3">
      <c r="A186" s="36">
        <v>1</v>
      </c>
      <c r="B186" s="40" t="s">
        <v>395</v>
      </c>
      <c r="C186" s="40" t="s">
        <v>254</v>
      </c>
      <c r="D186" s="41" t="s">
        <v>93</v>
      </c>
      <c r="E186" s="65">
        <v>485</v>
      </c>
      <c r="F186" s="12"/>
      <c r="G186" s="12"/>
      <c r="H186" s="12">
        <f t="shared" si="8"/>
        <v>0</v>
      </c>
      <c r="I186" s="12"/>
      <c r="J186" s="12">
        <f t="shared" si="6"/>
        <v>0</v>
      </c>
      <c r="K186" s="14">
        <f t="shared" si="7"/>
        <v>0</v>
      </c>
      <c r="L186" s="11"/>
    </row>
    <row r="187" spans="1:12" ht="26" x14ac:dyDescent="0.3">
      <c r="A187" s="36">
        <v>2</v>
      </c>
      <c r="B187" s="37" t="s">
        <v>396</v>
      </c>
      <c r="C187" s="37" t="s">
        <v>397</v>
      </c>
      <c r="D187" s="38" t="s">
        <v>152</v>
      </c>
      <c r="E187" s="39">
        <v>29.6</v>
      </c>
      <c r="F187" s="12"/>
      <c r="G187" s="12"/>
      <c r="H187" s="12">
        <f t="shared" si="8"/>
        <v>0</v>
      </c>
      <c r="I187" s="12"/>
      <c r="J187" s="12">
        <f t="shared" si="6"/>
        <v>0</v>
      </c>
      <c r="K187" s="14">
        <f t="shared" si="7"/>
        <v>0</v>
      </c>
      <c r="L187" s="11"/>
    </row>
    <row r="188" spans="1:12" x14ac:dyDescent="0.3">
      <c r="A188" s="36">
        <v>3</v>
      </c>
      <c r="B188" s="37" t="s">
        <v>398</v>
      </c>
      <c r="C188" s="37" t="s">
        <v>399</v>
      </c>
      <c r="D188" s="38" t="s">
        <v>152</v>
      </c>
      <c r="E188" s="54">
        <v>13.3</v>
      </c>
      <c r="F188" s="12"/>
      <c r="G188" s="12"/>
      <c r="H188" s="12">
        <f t="shared" si="8"/>
        <v>0</v>
      </c>
      <c r="I188" s="12"/>
      <c r="J188" s="12">
        <f t="shared" si="6"/>
        <v>0</v>
      </c>
      <c r="K188" s="14">
        <f t="shared" si="7"/>
        <v>0</v>
      </c>
      <c r="L188" s="11"/>
    </row>
    <row r="189" spans="1:12" x14ac:dyDescent="0.3">
      <c r="A189" s="36">
        <v>4</v>
      </c>
      <c r="B189" s="37" t="s">
        <v>400</v>
      </c>
      <c r="C189" s="37" t="s">
        <v>185</v>
      </c>
      <c r="D189" s="38" t="s">
        <v>186</v>
      </c>
      <c r="E189" s="39">
        <v>235</v>
      </c>
      <c r="F189" s="12"/>
      <c r="G189" s="12"/>
      <c r="H189" s="12">
        <f t="shared" si="8"/>
        <v>0</v>
      </c>
      <c r="I189" s="12"/>
      <c r="J189" s="12">
        <f t="shared" si="6"/>
        <v>0</v>
      </c>
      <c r="K189" s="14">
        <f t="shared" si="7"/>
        <v>0</v>
      </c>
      <c r="L189" s="11"/>
    </row>
    <row r="190" spans="1:12" ht="26" x14ac:dyDescent="0.3">
      <c r="A190" s="36">
        <v>5</v>
      </c>
      <c r="B190" s="37" t="s">
        <v>401</v>
      </c>
      <c r="C190" s="37" t="s">
        <v>402</v>
      </c>
      <c r="D190" s="38" t="s">
        <v>84</v>
      </c>
      <c r="E190" s="54">
        <v>120</v>
      </c>
      <c r="F190" s="12"/>
      <c r="G190" s="12"/>
      <c r="H190" s="12">
        <f t="shared" si="8"/>
        <v>0</v>
      </c>
      <c r="I190" s="12"/>
      <c r="J190" s="12">
        <f t="shared" si="6"/>
        <v>0</v>
      </c>
      <c r="K190" s="14">
        <f t="shared" si="7"/>
        <v>0</v>
      </c>
      <c r="L190" s="11"/>
    </row>
    <row r="191" spans="1:12" x14ac:dyDescent="0.3">
      <c r="A191" s="46" t="s">
        <v>403</v>
      </c>
      <c r="B191" s="47" t="s">
        <v>404</v>
      </c>
      <c r="C191" s="47"/>
      <c r="D191" s="47"/>
      <c r="E191" s="48"/>
      <c r="F191" s="17"/>
      <c r="G191" s="17"/>
      <c r="H191" s="12"/>
      <c r="I191" s="17"/>
      <c r="J191" s="12">
        <f t="shared" si="6"/>
        <v>0</v>
      </c>
      <c r="K191" s="14">
        <f t="shared" si="7"/>
        <v>0</v>
      </c>
      <c r="L191" s="11"/>
    </row>
    <row r="192" spans="1:12" x14ac:dyDescent="0.3">
      <c r="A192" s="36">
        <v>1</v>
      </c>
      <c r="B192" s="37" t="s">
        <v>405</v>
      </c>
      <c r="C192" s="37" t="s">
        <v>406</v>
      </c>
      <c r="D192" s="38" t="s">
        <v>160</v>
      </c>
      <c r="E192" s="39">
        <v>475</v>
      </c>
      <c r="F192" s="12"/>
      <c r="G192" s="12"/>
      <c r="H192" s="12">
        <f t="shared" si="8"/>
        <v>0</v>
      </c>
      <c r="I192" s="12"/>
      <c r="J192" s="12">
        <f t="shared" si="6"/>
        <v>0</v>
      </c>
      <c r="K192" s="14">
        <f t="shared" si="7"/>
        <v>0</v>
      </c>
      <c r="L192" s="11"/>
    </row>
    <row r="193" spans="1:12" x14ac:dyDescent="0.3">
      <c r="A193" s="36">
        <v>2</v>
      </c>
      <c r="B193" s="37" t="s">
        <v>407</v>
      </c>
      <c r="C193" s="37" t="s">
        <v>408</v>
      </c>
      <c r="D193" s="38" t="s">
        <v>409</v>
      </c>
      <c r="E193" s="61">
        <v>650</v>
      </c>
      <c r="F193" s="12"/>
      <c r="G193" s="12"/>
      <c r="H193" s="12">
        <f t="shared" si="8"/>
        <v>0</v>
      </c>
      <c r="I193" s="12"/>
      <c r="J193" s="12">
        <f t="shared" si="6"/>
        <v>0</v>
      </c>
      <c r="K193" s="14">
        <f t="shared" si="7"/>
        <v>0</v>
      </c>
      <c r="L193" s="11"/>
    </row>
    <row r="194" spans="1:12" x14ac:dyDescent="0.3">
      <c r="A194" s="46" t="s">
        <v>410</v>
      </c>
      <c r="B194" s="47" t="s">
        <v>411</v>
      </c>
      <c r="C194" s="47"/>
      <c r="D194" s="47"/>
      <c r="E194" s="48"/>
      <c r="F194" s="17"/>
      <c r="G194" s="17"/>
      <c r="H194" s="12"/>
      <c r="I194" s="17"/>
      <c r="J194" s="12">
        <f t="shared" si="6"/>
        <v>0</v>
      </c>
      <c r="K194" s="14">
        <f t="shared" si="7"/>
        <v>0</v>
      </c>
      <c r="L194" s="11"/>
    </row>
    <row r="195" spans="1:12" ht="26" x14ac:dyDescent="0.3">
      <c r="A195" s="36">
        <v>1</v>
      </c>
      <c r="B195" s="37" t="s">
        <v>412</v>
      </c>
      <c r="C195" s="37" t="s">
        <v>413</v>
      </c>
      <c r="D195" s="38" t="s">
        <v>53</v>
      </c>
      <c r="E195" s="54">
        <v>318</v>
      </c>
      <c r="F195" s="12"/>
      <c r="G195" s="12"/>
      <c r="H195" s="12">
        <f t="shared" si="8"/>
        <v>0</v>
      </c>
      <c r="I195" s="12"/>
      <c r="J195" s="12">
        <f t="shared" si="6"/>
        <v>0</v>
      </c>
      <c r="K195" s="14">
        <f t="shared" si="7"/>
        <v>0</v>
      </c>
      <c r="L195" s="11"/>
    </row>
    <row r="196" spans="1:12" x14ac:dyDescent="0.3">
      <c r="A196" s="36">
        <v>2</v>
      </c>
      <c r="B196" s="37" t="s">
        <v>414</v>
      </c>
      <c r="C196" s="37" t="s">
        <v>415</v>
      </c>
      <c r="D196" s="38" t="s">
        <v>416</v>
      </c>
      <c r="E196" s="39">
        <v>54</v>
      </c>
      <c r="F196" s="12"/>
      <c r="G196" s="12"/>
      <c r="H196" s="12">
        <f t="shared" si="8"/>
        <v>0</v>
      </c>
      <c r="I196" s="12"/>
      <c r="J196" s="12">
        <f t="shared" si="6"/>
        <v>0</v>
      </c>
      <c r="K196" s="14">
        <f t="shared" si="7"/>
        <v>0</v>
      </c>
      <c r="L196" s="11"/>
    </row>
    <row r="197" spans="1:12" ht="26" x14ac:dyDescent="0.3">
      <c r="A197" s="46" t="s">
        <v>417</v>
      </c>
      <c r="B197" s="47" t="s">
        <v>418</v>
      </c>
      <c r="C197" s="47"/>
      <c r="D197" s="47"/>
      <c r="E197" s="48"/>
      <c r="F197" s="17"/>
      <c r="G197" s="17"/>
      <c r="H197" s="12"/>
      <c r="I197" s="17"/>
      <c r="J197" s="12">
        <f t="shared" si="6"/>
        <v>0</v>
      </c>
      <c r="K197" s="14">
        <f t="shared" si="7"/>
        <v>0</v>
      </c>
      <c r="L197" s="11"/>
    </row>
    <row r="198" spans="1:12" x14ac:dyDescent="0.3">
      <c r="A198" s="36">
        <v>1</v>
      </c>
      <c r="B198" s="37" t="s">
        <v>419</v>
      </c>
      <c r="C198" s="37" t="s">
        <v>420</v>
      </c>
      <c r="D198" s="38" t="s">
        <v>12</v>
      </c>
      <c r="E198" s="39">
        <v>145</v>
      </c>
      <c r="F198" s="12"/>
      <c r="G198" s="12"/>
      <c r="H198" s="12">
        <f t="shared" ref="H198:H229" si="9">F198+G198</f>
        <v>0</v>
      </c>
      <c r="I198" s="12"/>
      <c r="J198" s="12">
        <f t="shared" ref="J198:J229" si="10">E198*I198</f>
        <v>0</v>
      </c>
      <c r="K198" s="14">
        <f t="shared" ref="K198:K229" si="11">H198-I198</f>
        <v>0</v>
      </c>
      <c r="L198" s="11"/>
    </row>
    <row r="199" spans="1:12" x14ac:dyDescent="0.3">
      <c r="A199" s="46" t="s">
        <v>421</v>
      </c>
      <c r="B199" s="47" t="s">
        <v>422</v>
      </c>
      <c r="C199" s="47"/>
      <c r="D199" s="47"/>
      <c r="E199" s="48"/>
      <c r="F199" s="17"/>
      <c r="G199" s="17"/>
      <c r="H199" s="12">
        <f t="shared" si="9"/>
        <v>0</v>
      </c>
      <c r="I199" s="17"/>
      <c r="J199" s="12">
        <f t="shared" si="10"/>
        <v>0</v>
      </c>
      <c r="K199" s="14">
        <f t="shared" si="11"/>
        <v>0</v>
      </c>
      <c r="L199" s="11"/>
    </row>
    <row r="200" spans="1:12" x14ac:dyDescent="0.3">
      <c r="A200" s="62">
        <v>1</v>
      </c>
      <c r="B200" s="40" t="s">
        <v>423</v>
      </c>
      <c r="C200" s="37" t="s">
        <v>424</v>
      </c>
      <c r="D200" s="41" t="s">
        <v>425</v>
      </c>
      <c r="E200" s="65">
        <v>17</v>
      </c>
      <c r="F200" s="12"/>
      <c r="G200" s="12"/>
      <c r="H200" s="12">
        <f t="shared" si="9"/>
        <v>0</v>
      </c>
      <c r="I200" s="12"/>
      <c r="J200" s="12">
        <f t="shared" si="10"/>
        <v>0</v>
      </c>
      <c r="K200" s="14">
        <f t="shared" si="11"/>
        <v>0</v>
      </c>
      <c r="L200" s="11"/>
    </row>
    <row r="201" spans="1:12" x14ac:dyDescent="0.3">
      <c r="A201" s="62">
        <v>2</v>
      </c>
      <c r="B201" s="40" t="s">
        <v>426</v>
      </c>
      <c r="C201" s="40" t="s">
        <v>427</v>
      </c>
      <c r="D201" s="41" t="s">
        <v>428</v>
      </c>
      <c r="E201" s="65">
        <v>1645</v>
      </c>
      <c r="F201" s="12"/>
      <c r="G201" s="12"/>
      <c r="H201" s="12">
        <f t="shared" si="9"/>
        <v>0</v>
      </c>
      <c r="I201" s="12"/>
      <c r="J201" s="12">
        <f t="shared" si="10"/>
        <v>0</v>
      </c>
      <c r="K201" s="14">
        <f t="shared" si="11"/>
        <v>0</v>
      </c>
      <c r="L201" s="11"/>
    </row>
    <row r="202" spans="1:12" x14ac:dyDescent="0.3">
      <c r="A202" s="46" t="s">
        <v>429</v>
      </c>
      <c r="B202" s="47" t="s">
        <v>430</v>
      </c>
      <c r="C202" s="47"/>
      <c r="D202" s="47"/>
      <c r="E202" s="48"/>
      <c r="F202" s="17"/>
      <c r="G202" s="17"/>
      <c r="H202" s="12"/>
      <c r="I202" s="17"/>
      <c r="J202" s="12">
        <f t="shared" si="10"/>
        <v>0</v>
      </c>
      <c r="K202" s="14">
        <f t="shared" si="11"/>
        <v>0</v>
      </c>
      <c r="L202" s="11"/>
    </row>
    <row r="203" spans="1:12" x14ac:dyDescent="0.3">
      <c r="A203" s="62">
        <v>1</v>
      </c>
      <c r="B203" s="37" t="s">
        <v>431</v>
      </c>
      <c r="C203" s="37" t="s">
        <v>185</v>
      </c>
      <c r="D203" s="38" t="s">
        <v>186</v>
      </c>
      <c r="E203" s="39">
        <v>170</v>
      </c>
      <c r="F203" s="12"/>
      <c r="G203" s="12"/>
      <c r="H203" s="12">
        <f t="shared" si="9"/>
        <v>0</v>
      </c>
      <c r="I203" s="12"/>
      <c r="J203" s="12">
        <f t="shared" si="10"/>
        <v>0</v>
      </c>
      <c r="K203" s="14">
        <f t="shared" si="11"/>
        <v>0</v>
      </c>
      <c r="L203" s="11"/>
    </row>
    <row r="204" spans="1:12" x14ac:dyDescent="0.3">
      <c r="A204" s="46" t="s">
        <v>432</v>
      </c>
      <c r="B204" s="47" t="s">
        <v>433</v>
      </c>
      <c r="C204" s="47"/>
      <c r="D204" s="75"/>
      <c r="E204" s="76"/>
      <c r="F204" s="17"/>
      <c r="G204" s="17"/>
      <c r="H204" s="12"/>
      <c r="I204" s="17"/>
      <c r="J204" s="12">
        <f t="shared" si="10"/>
        <v>0</v>
      </c>
      <c r="K204" s="14">
        <f t="shared" si="11"/>
        <v>0</v>
      </c>
      <c r="L204" s="11"/>
    </row>
    <row r="205" spans="1:12" ht="26.5" thickBot="1" x14ac:dyDescent="0.35">
      <c r="A205" s="77">
        <v>1</v>
      </c>
      <c r="B205" s="78" t="s">
        <v>434</v>
      </c>
      <c r="C205" s="78" t="s">
        <v>435</v>
      </c>
      <c r="D205" s="79" t="s">
        <v>436</v>
      </c>
      <c r="E205" s="80">
        <v>3.6</v>
      </c>
      <c r="F205" s="22"/>
      <c r="G205" s="22"/>
      <c r="H205" s="12">
        <f t="shared" si="9"/>
        <v>0</v>
      </c>
      <c r="I205" s="22"/>
      <c r="J205" s="12">
        <f t="shared" si="10"/>
        <v>0</v>
      </c>
      <c r="K205" s="14">
        <f t="shared" si="11"/>
        <v>0</v>
      </c>
      <c r="L205" s="11"/>
    </row>
    <row r="206" spans="1:12" x14ac:dyDescent="0.3">
      <c r="B206" s="30" t="s">
        <v>437</v>
      </c>
      <c r="E206" s="81"/>
      <c r="F206" s="1"/>
      <c r="G206" s="1"/>
      <c r="H206" s="12">
        <f t="shared" si="9"/>
        <v>0</v>
      </c>
      <c r="I206" s="1"/>
      <c r="J206" s="12">
        <f t="shared" si="10"/>
        <v>0</v>
      </c>
      <c r="K206" s="14">
        <f t="shared" si="11"/>
        <v>0</v>
      </c>
      <c r="L206" s="11"/>
    </row>
    <row r="207" spans="1:12" x14ac:dyDescent="0.3">
      <c r="A207" s="82" t="s">
        <v>438</v>
      </c>
      <c r="B207" s="24" t="s">
        <v>439</v>
      </c>
      <c r="C207" s="24"/>
      <c r="D207" s="24"/>
      <c r="E207" s="24"/>
      <c r="F207" s="24"/>
      <c r="G207" s="24"/>
      <c r="H207" s="12"/>
      <c r="I207" s="24"/>
      <c r="J207" s="12">
        <f t="shared" si="10"/>
        <v>0</v>
      </c>
      <c r="K207" s="14">
        <f t="shared" si="11"/>
        <v>0</v>
      </c>
      <c r="L207" s="11"/>
    </row>
    <row r="208" spans="1:12" x14ac:dyDescent="0.3">
      <c r="A208" s="62">
        <v>1</v>
      </c>
      <c r="B208" s="40" t="s">
        <v>440</v>
      </c>
      <c r="C208" s="40" t="s">
        <v>441</v>
      </c>
      <c r="D208" s="41" t="s">
        <v>442</v>
      </c>
      <c r="E208" s="83"/>
      <c r="F208" s="25"/>
      <c r="G208" s="25"/>
      <c r="H208" s="12">
        <f t="shared" si="9"/>
        <v>0</v>
      </c>
      <c r="I208" s="25"/>
      <c r="J208" s="12">
        <f t="shared" si="10"/>
        <v>0</v>
      </c>
      <c r="K208" s="14">
        <f t="shared" si="11"/>
        <v>0</v>
      </c>
      <c r="L208" s="11"/>
    </row>
    <row r="209" spans="1:12" ht="26" x14ac:dyDescent="0.3">
      <c r="A209" s="62">
        <v>2</v>
      </c>
      <c r="B209" s="40" t="s">
        <v>443</v>
      </c>
      <c r="C209" s="40" t="s">
        <v>444</v>
      </c>
      <c r="D209" s="41" t="s">
        <v>445</v>
      </c>
      <c r="E209" s="83">
        <v>0</v>
      </c>
      <c r="F209" s="25"/>
      <c r="G209" s="25"/>
      <c r="H209" s="12">
        <f t="shared" si="9"/>
        <v>0</v>
      </c>
      <c r="I209" s="25"/>
      <c r="J209" s="12">
        <f t="shared" si="10"/>
        <v>0</v>
      </c>
      <c r="K209" s="14">
        <f t="shared" si="11"/>
        <v>0</v>
      </c>
      <c r="L209" s="11"/>
    </row>
    <row r="210" spans="1:12" ht="39" x14ac:dyDescent="0.3">
      <c r="A210" s="62">
        <v>3</v>
      </c>
      <c r="B210" s="43" t="s">
        <v>446</v>
      </c>
      <c r="C210" s="40" t="s">
        <v>447</v>
      </c>
      <c r="D210" s="41" t="s">
        <v>448</v>
      </c>
      <c r="E210" s="83">
        <v>0</v>
      </c>
      <c r="F210" s="25"/>
      <c r="G210" s="25"/>
      <c r="H210" s="12">
        <f t="shared" si="9"/>
        <v>0</v>
      </c>
      <c r="I210" s="25"/>
      <c r="J210" s="12">
        <f t="shared" si="10"/>
        <v>0</v>
      </c>
      <c r="K210" s="14">
        <f t="shared" si="11"/>
        <v>0</v>
      </c>
      <c r="L210" s="11"/>
    </row>
    <row r="211" spans="1:12" ht="26" x14ac:dyDescent="0.3">
      <c r="A211" s="62">
        <v>4</v>
      </c>
      <c r="B211" s="40" t="s">
        <v>449</v>
      </c>
      <c r="C211" s="40" t="s">
        <v>450</v>
      </c>
      <c r="D211" s="41" t="s">
        <v>451</v>
      </c>
      <c r="E211" s="83">
        <v>0</v>
      </c>
      <c r="F211" s="25"/>
      <c r="G211" s="25"/>
      <c r="H211" s="12">
        <f t="shared" si="9"/>
        <v>0</v>
      </c>
      <c r="I211" s="25"/>
      <c r="J211" s="12">
        <f t="shared" si="10"/>
        <v>0</v>
      </c>
      <c r="K211" s="14">
        <f t="shared" si="11"/>
        <v>0</v>
      </c>
      <c r="L211" s="11"/>
    </row>
    <row r="212" spans="1:12" x14ac:dyDescent="0.3">
      <c r="A212" s="62">
        <v>5</v>
      </c>
      <c r="B212" s="40" t="s">
        <v>452</v>
      </c>
      <c r="C212" s="40" t="s">
        <v>453</v>
      </c>
      <c r="D212" s="41" t="s">
        <v>224</v>
      </c>
      <c r="E212" s="83">
        <v>0</v>
      </c>
      <c r="F212" s="25"/>
      <c r="G212" s="25"/>
      <c r="H212" s="12">
        <f t="shared" si="9"/>
        <v>0</v>
      </c>
      <c r="I212" s="25"/>
      <c r="J212" s="12">
        <f t="shared" si="10"/>
        <v>0</v>
      </c>
      <c r="K212" s="14">
        <f t="shared" si="11"/>
        <v>0</v>
      </c>
      <c r="L212" s="11"/>
    </row>
    <row r="213" spans="1:12" ht="39" x14ac:dyDescent="0.3">
      <c r="A213" s="62">
        <v>6</v>
      </c>
      <c r="B213" s="40" t="s">
        <v>454</v>
      </c>
      <c r="C213" s="40" t="s">
        <v>455</v>
      </c>
      <c r="D213" s="41" t="s">
        <v>456</v>
      </c>
      <c r="E213" s="83">
        <v>0</v>
      </c>
      <c r="F213" s="25"/>
      <c r="G213" s="25"/>
      <c r="H213" s="12">
        <f t="shared" si="9"/>
        <v>0</v>
      </c>
      <c r="I213" s="25"/>
      <c r="J213" s="12">
        <f t="shared" si="10"/>
        <v>0</v>
      </c>
      <c r="K213" s="14">
        <f t="shared" si="11"/>
        <v>0</v>
      </c>
      <c r="L213" s="11"/>
    </row>
    <row r="214" spans="1:12" ht="26" x14ac:dyDescent="0.3">
      <c r="A214" s="62">
        <v>7</v>
      </c>
      <c r="B214" s="40" t="s">
        <v>457</v>
      </c>
      <c r="C214" s="40" t="s">
        <v>458</v>
      </c>
      <c r="D214" s="41" t="s">
        <v>224</v>
      </c>
      <c r="E214" s="83">
        <v>0</v>
      </c>
      <c r="F214" s="25"/>
      <c r="G214" s="25"/>
      <c r="H214" s="12">
        <f t="shared" si="9"/>
        <v>0</v>
      </c>
      <c r="I214" s="25"/>
      <c r="J214" s="12">
        <f t="shared" si="10"/>
        <v>0</v>
      </c>
      <c r="K214" s="14">
        <f t="shared" si="11"/>
        <v>0</v>
      </c>
      <c r="L214" s="11"/>
    </row>
    <row r="215" spans="1:12" ht="26" x14ac:dyDescent="0.3">
      <c r="A215" s="62">
        <v>8</v>
      </c>
      <c r="B215" s="40" t="s">
        <v>459</v>
      </c>
      <c r="C215" s="40" t="s">
        <v>460</v>
      </c>
      <c r="D215" s="41" t="s">
        <v>461</v>
      </c>
      <c r="E215" s="83">
        <v>0</v>
      </c>
      <c r="F215" s="25"/>
      <c r="G215" s="25"/>
      <c r="H215" s="12">
        <f t="shared" si="9"/>
        <v>0</v>
      </c>
      <c r="I215" s="25"/>
      <c r="J215" s="12">
        <f t="shared" si="10"/>
        <v>0</v>
      </c>
      <c r="K215" s="14">
        <f t="shared" si="11"/>
        <v>0</v>
      </c>
      <c r="L215" s="11"/>
    </row>
    <row r="216" spans="1:12" ht="39" x14ac:dyDescent="0.3">
      <c r="A216" s="62">
        <v>9</v>
      </c>
      <c r="B216" s="40" t="s">
        <v>462</v>
      </c>
      <c r="C216" s="40" t="s">
        <v>463</v>
      </c>
      <c r="D216" s="41" t="s">
        <v>93</v>
      </c>
      <c r="E216" s="83">
        <v>0</v>
      </c>
      <c r="F216" s="25"/>
      <c r="G216" s="25"/>
      <c r="H216" s="12">
        <f t="shared" si="9"/>
        <v>0</v>
      </c>
      <c r="I216" s="25"/>
      <c r="J216" s="12">
        <f t="shared" si="10"/>
        <v>0</v>
      </c>
      <c r="K216" s="14">
        <f t="shared" si="11"/>
        <v>0</v>
      </c>
      <c r="L216" s="11"/>
    </row>
    <row r="217" spans="1:12" ht="52" x14ac:dyDescent="0.3">
      <c r="A217" s="62">
        <v>10</v>
      </c>
      <c r="B217" s="40" t="s">
        <v>464</v>
      </c>
      <c r="C217" s="40" t="s">
        <v>465</v>
      </c>
      <c r="D217" s="41" t="s">
        <v>93</v>
      </c>
      <c r="E217" s="83">
        <v>0</v>
      </c>
      <c r="F217" s="25"/>
      <c r="G217" s="25"/>
      <c r="H217" s="12">
        <f t="shared" si="9"/>
        <v>0</v>
      </c>
      <c r="I217" s="25"/>
      <c r="J217" s="12">
        <f t="shared" si="10"/>
        <v>0</v>
      </c>
      <c r="K217" s="14">
        <f t="shared" si="11"/>
        <v>0</v>
      </c>
      <c r="L217" s="11"/>
    </row>
    <row r="218" spans="1:12" ht="39" x14ac:dyDescent="0.3">
      <c r="A218" s="62">
        <v>11</v>
      </c>
      <c r="B218" s="40" t="s">
        <v>466</v>
      </c>
      <c r="C218" s="40" t="s">
        <v>467</v>
      </c>
      <c r="D218" s="41" t="s">
        <v>93</v>
      </c>
      <c r="E218" s="83">
        <v>0</v>
      </c>
      <c r="F218" s="25"/>
      <c r="G218" s="25"/>
      <c r="H218" s="12">
        <f t="shared" si="9"/>
        <v>0</v>
      </c>
      <c r="I218" s="25"/>
      <c r="J218" s="12">
        <f t="shared" si="10"/>
        <v>0</v>
      </c>
      <c r="K218" s="14">
        <f t="shared" si="11"/>
        <v>0</v>
      </c>
      <c r="L218" s="11"/>
    </row>
    <row r="219" spans="1:12" ht="39" x14ac:dyDescent="0.3">
      <c r="A219" s="62">
        <v>12</v>
      </c>
      <c r="B219" s="40" t="s">
        <v>468</v>
      </c>
      <c r="C219" s="40" t="s">
        <v>469</v>
      </c>
      <c r="D219" s="41" t="s">
        <v>93</v>
      </c>
      <c r="E219" s="83">
        <v>0</v>
      </c>
      <c r="F219" s="25"/>
      <c r="G219" s="25"/>
      <c r="H219" s="12">
        <f t="shared" si="9"/>
        <v>0</v>
      </c>
      <c r="I219" s="25"/>
      <c r="J219" s="12">
        <f t="shared" si="10"/>
        <v>0</v>
      </c>
      <c r="K219" s="14">
        <f t="shared" si="11"/>
        <v>0</v>
      </c>
      <c r="L219" s="11"/>
    </row>
    <row r="220" spans="1:12" ht="158.5" x14ac:dyDescent="0.3">
      <c r="A220" s="62">
        <v>13</v>
      </c>
      <c r="B220" s="84" t="s">
        <v>470</v>
      </c>
      <c r="C220" s="84" t="s">
        <v>510</v>
      </c>
      <c r="D220" s="85" t="s">
        <v>471</v>
      </c>
      <c r="E220" s="83">
        <v>0</v>
      </c>
      <c r="F220" s="25"/>
      <c r="G220" s="25"/>
      <c r="H220" s="12">
        <f t="shared" si="9"/>
        <v>0</v>
      </c>
      <c r="I220" s="25"/>
      <c r="J220" s="12">
        <f t="shared" si="10"/>
        <v>0</v>
      </c>
      <c r="K220" s="14">
        <f t="shared" si="11"/>
        <v>0</v>
      </c>
      <c r="L220" s="11"/>
    </row>
    <row r="221" spans="1:12" ht="26" x14ac:dyDescent="0.3">
      <c r="A221" s="86" t="s">
        <v>472</v>
      </c>
      <c r="B221" s="87" t="s">
        <v>473</v>
      </c>
      <c r="C221" s="87"/>
      <c r="D221" s="87"/>
      <c r="E221" s="87"/>
      <c r="F221" s="26"/>
      <c r="G221" s="26"/>
      <c r="H221" s="12"/>
      <c r="I221" s="26"/>
      <c r="J221" s="12">
        <f t="shared" si="10"/>
        <v>0</v>
      </c>
      <c r="K221" s="14">
        <f t="shared" si="11"/>
        <v>0</v>
      </c>
      <c r="L221" s="11"/>
    </row>
    <row r="222" spans="1:12" x14ac:dyDescent="0.3">
      <c r="A222" s="88">
        <v>1</v>
      </c>
      <c r="B222" s="40" t="s">
        <v>474</v>
      </c>
      <c r="C222" s="40" t="s">
        <v>475</v>
      </c>
      <c r="D222" s="41" t="s">
        <v>53</v>
      </c>
      <c r="E222" s="41">
        <v>0</v>
      </c>
      <c r="F222" s="27"/>
      <c r="G222" s="27"/>
      <c r="H222" s="12">
        <f t="shared" si="9"/>
        <v>0</v>
      </c>
      <c r="I222" s="27"/>
      <c r="J222" s="12">
        <f t="shared" si="10"/>
        <v>0</v>
      </c>
      <c r="K222" s="14">
        <f t="shared" si="11"/>
        <v>0</v>
      </c>
      <c r="L222" s="11"/>
    </row>
    <row r="223" spans="1:12" x14ac:dyDescent="0.3">
      <c r="A223" s="88">
        <v>2</v>
      </c>
      <c r="B223" s="40" t="s">
        <v>476</v>
      </c>
      <c r="C223" s="40" t="s">
        <v>477</v>
      </c>
      <c r="D223" s="41" t="s">
        <v>93</v>
      </c>
      <c r="E223" s="41">
        <v>0</v>
      </c>
      <c r="F223" s="27"/>
      <c r="G223" s="27"/>
      <c r="H223" s="12">
        <f t="shared" si="9"/>
        <v>0</v>
      </c>
      <c r="I223" s="27"/>
      <c r="J223" s="12">
        <f t="shared" si="10"/>
        <v>0</v>
      </c>
      <c r="K223" s="14">
        <f t="shared" si="11"/>
        <v>0</v>
      </c>
      <c r="L223" s="11"/>
    </row>
    <row r="224" spans="1:12" x14ac:dyDescent="0.3">
      <c r="A224" s="88">
        <v>3</v>
      </c>
      <c r="B224" s="40" t="s">
        <v>478</v>
      </c>
      <c r="C224" s="40" t="s">
        <v>479</v>
      </c>
      <c r="D224" s="41" t="s">
        <v>93</v>
      </c>
      <c r="E224" s="41">
        <v>0</v>
      </c>
      <c r="F224" s="27"/>
      <c r="G224" s="27"/>
      <c r="H224" s="12">
        <f t="shared" si="9"/>
        <v>0</v>
      </c>
      <c r="I224" s="27"/>
      <c r="J224" s="12">
        <f t="shared" si="10"/>
        <v>0</v>
      </c>
      <c r="K224" s="14">
        <f t="shared" si="11"/>
        <v>0</v>
      </c>
      <c r="L224" s="11"/>
    </row>
    <row r="225" spans="1:12" ht="26" x14ac:dyDescent="0.3">
      <c r="A225" s="88">
        <v>4</v>
      </c>
      <c r="B225" s="40" t="s">
        <v>480</v>
      </c>
      <c r="C225" s="40" t="s">
        <v>481</v>
      </c>
      <c r="D225" s="41" t="s">
        <v>93</v>
      </c>
      <c r="E225" s="41">
        <v>0</v>
      </c>
      <c r="F225" s="27"/>
      <c r="G225" s="27"/>
      <c r="H225" s="12">
        <f t="shared" si="9"/>
        <v>0</v>
      </c>
      <c r="I225" s="27"/>
      <c r="J225" s="12">
        <f t="shared" si="10"/>
        <v>0</v>
      </c>
      <c r="K225" s="14">
        <f t="shared" si="11"/>
        <v>0</v>
      </c>
      <c r="L225" s="11"/>
    </row>
    <row r="226" spans="1:12" x14ac:dyDescent="0.3">
      <c r="A226" s="88">
        <v>5</v>
      </c>
      <c r="B226" s="40" t="s">
        <v>482</v>
      </c>
      <c r="C226" s="40" t="s">
        <v>483</v>
      </c>
      <c r="D226" s="41" t="s">
        <v>93</v>
      </c>
      <c r="E226" s="41">
        <v>0</v>
      </c>
      <c r="F226" s="27"/>
      <c r="G226" s="27"/>
      <c r="H226" s="12">
        <f t="shared" si="9"/>
        <v>0</v>
      </c>
      <c r="I226" s="27"/>
      <c r="J226" s="12">
        <f t="shared" si="10"/>
        <v>0</v>
      </c>
      <c r="K226" s="14">
        <f t="shared" si="11"/>
        <v>0</v>
      </c>
      <c r="L226" s="11"/>
    </row>
    <row r="227" spans="1:12" x14ac:dyDescent="0.3">
      <c r="A227" s="88">
        <v>6</v>
      </c>
      <c r="B227" s="40" t="s">
        <v>484</v>
      </c>
      <c r="C227" s="40" t="s">
        <v>485</v>
      </c>
      <c r="D227" s="41" t="s">
        <v>287</v>
      </c>
      <c r="E227" s="41">
        <v>0</v>
      </c>
      <c r="F227" s="27"/>
      <c r="G227" s="27"/>
      <c r="H227" s="12">
        <f t="shared" si="9"/>
        <v>0</v>
      </c>
      <c r="I227" s="27"/>
      <c r="J227" s="12">
        <f t="shared" si="10"/>
        <v>0</v>
      </c>
      <c r="K227" s="14">
        <f t="shared" si="11"/>
        <v>0</v>
      </c>
      <c r="L227" s="11"/>
    </row>
    <row r="228" spans="1:12" x14ac:dyDescent="0.3">
      <c r="A228" s="88">
        <v>7</v>
      </c>
      <c r="B228" s="40" t="s">
        <v>486</v>
      </c>
      <c r="C228" s="40" t="s">
        <v>487</v>
      </c>
      <c r="D228" s="41" t="s">
        <v>287</v>
      </c>
      <c r="E228" s="41">
        <v>0</v>
      </c>
      <c r="F228" s="27"/>
      <c r="G228" s="27"/>
      <c r="H228" s="12">
        <f t="shared" si="9"/>
        <v>0</v>
      </c>
      <c r="I228" s="27"/>
      <c r="J228" s="12">
        <f t="shared" si="10"/>
        <v>0</v>
      </c>
      <c r="K228" s="14">
        <f t="shared" si="11"/>
        <v>0</v>
      </c>
      <c r="L228" s="11"/>
    </row>
    <row r="229" spans="1:12" ht="52" x14ac:dyDescent="0.3">
      <c r="A229" s="88">
        <v>8</v>
      </c>
      <c r="B229" s="40" t="s">
        <v>488</v>
      </c>
      <c r="C229" s="40" t="s">
        <v>489</v>
      </c>
      <c r="D229" s="41" t="s">
        <v>238</v>
      </c>
      <c r="E229" s="41">
        <v>0</v>
      </c>
      <c r="F229" s="27"/>
      <c r="G229" s="27"/>
      <c r="H229" s="12">
        <f t="shared" si="9"/>
        <v>0</v>
      </c>
      <c r="I229" s="27"/>
      <c r="J229" s="12">
        <f t="shared" si="10"/>
        <v>0</v>
      </c>
      <c r="K229" s="14">
        <f t="shared" si="11"/>
        <v>0</v>
      </c>
      <c r="L229" s="11"/>
    </row>
    <row r="230" spans="1:12" x14ac:dyDescent="0.3">
      <c r="A230" s="89"/>
      <c r="B230" s="90"/>
      <c r="C230" s="91" t="s">
        <v>437</v>
      </c>
      <c r="D230" s="92"/>
      <c r="E230" s="92"/>
      <c r="F230" s="28"/>
      <c r="G230" s="28"/>
      <c r="H230" s="28"/>
      <c r="I230" s="28"/>
      <c r="J230" s="28">
        <f>SUM(J5:J229)</f>
        <v>0</v>
      </c>
      <c r="K230" s="29"/>
    </row>
    <row r="231" spans="1:12" x14ac:dyDescent="0.3">
      <c r="B231" s="2" t="s">
        <v>511</v>
      </c>
    </row>
    <row r="232" spans="1:12" x14ac:dyDescent="0.3">
      <c r="B232" s="2" t="s">
        <v>512</v>
      </c>
    </row>
  </sheetData>
  <sheetProtection algorithmName="SHA-512" hashValue="/GilY5nn9C9fXf1Xw1+pjEjaOnMTN/PZCxEjmQspm+SFMb55aFfOu2DaSFVUdXz/86VJwSUmH+obzwFiccd9cA==" saltValue="1Oz+uxP7HmnmVSuFYbIQZQ==" spinCount="100000" sheet="1" objects="1" scenarios="1"/>
  <mergeCells count="2">
    <mergeCell ref="B1:E1"/>
    <mergeCell ref="B2:E2"/>
  </mergeCell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D52C-F1F2-4893-99C6-A21713EEE96B}">
  <dimension ref="A1:J15"/>
  <sheetViews>
    <sheetView workbookViewId="0">
      <selection activeCell="G12" sqref="G12"/>
    </sheetView>
  </sheetViews>
  <sheetFormatPr defaultRowHeight="14.5" x14ac:dyDescent="0.35"/>
  <cols>
    <col min="2" max="2" width="19.1796875" customWidth="1"/>
    <col min="3" max="3" width="16" customWidth="1"/>
    <col min="4" max="4" width="12.54296875" customWidth="1"/>
    <col min="5" max="5" width="10.90625" customWidth="1"/>
    <col min="6" max="6" width="9.26953125" customWidth="1"/>
    <col min="7" max="7" width="12.90625" customWidth="1"/>
    <col min="8" max="8" width="9.81640625" customWidth="1"/>
    <col min="9" max="9" width="9.1796875" customWidth="1"/>
  </cols>
  <sheetData>
    <row r="1" spans="1:10" ht="15" thickBot="1" x14ac:dyDescent="0.4">
      <c r="A1" s="2"/>
      <c r="B1" s="30" t="s">
        <v>532</v>
      </c>
      <c r="C1" s="2"/>
      <c r="D1" s="2"/>
      <c r="E1" s="2"/>
      <c r="F1" s="2"/>
      <c r="G1" s="2"/>
      <c r="H1" s="2"/>
      <c r="I1" s="2"/>
      <c r="J1" s="2"/>
    </row>
    <row r="2" spans="1:10" ht="15" thickBot="1" x14ac:dyDescent="0.4">
      <c r="A2" s="100" t="s">
        <v>520</v>
      </c>
      <c r="B2" s="101" t="s">
        <v>515</v>
      </c>
      <c r="C2" s="101" t="s">
        <v>521</v>
      </c>
      <c r="D2" s="101" t="s">
        <v>523</v>
      </c>
      <c r="E2" s="101" t="s">
        <v>522</v>
      </c>
      <c r="F2" s="101" t="s">
        <v>524</v>
      </c>
      <c r="G2" s="101" t="s">
        <v>525</v>
      </c>
      <c r="H2" s="101" t="s">
        <v>526</v>
      </c>
      <c r="I2" s="101" t="s">
        <v>527</v>
      </c>
      <c r="J2" s="102" t="s">
        <v>528</v>
      </c>
    </row>
    <row r="3" spans="1:10" x14ac:dyDescent="0.35">
      <c r="A3" s="97">
        <v>1</v>
      </c>
      <c r="B3" s="98" t="s">
        <v>516</v>
      </c>
      <c r="C3" s="98"/>
      <c r="D3" s="98"/>
      <c r="E3" s="98"/>
      <c r="F3" s="98"/>
      <c r="G3" s="98"/>
      <c r="H3" s="98"/>
      <c r="I3" s="98"/>
      <c r="J3" s="99">
        <f>C3+D3+E3+F3+G3+H3+I3</f>
        <v>0</v>
      </c>
    </row>
    <row r="4" spans="1:10" x14ac:dyDescent="0.35">
      <c r="A4" s="95">
        <v>2</v>
      </c>
      <c r="B4" s="11" t="s">
        <v>517</v>
      </c>
      <c r="C4" s="11"/>
      <c r="D4" s="11"/>
      <c r="E4" s="11"/>
      <c r="F4" s="11"/>
      <c r="G4" s="11"/>
      <c r="H4" s="11"/>
      <c r="I4" s="11"/>
      <c r="J4" s="96">
        <f>C4+D4+E4+F4+G4+H4+I4</f>
        <v>0</v>
      </c>
    </row>
    <row r="5" spans="1:10" x14ac:dyDescent="0.35">
      <c r="A5" s="95">
        <v>3</v>
      </c>
      <c r="B5" s="11" t="s">
        <v>518</v>
      </c>
      <c r="C5" s="11"/>
      <c r="D5" s="11"/>
      <c r="E5" s="11"/>
      <c r="F5" s="11"/>
      <c r="G5" s="11"/>
      <c r="H5" s="11"/>
      <c r="I5" s="11"/>
      <c r="J5" s="96">
        <f>C5+D5+E5+F5+G5+H5+I5</f>
        <v>0</v>
      </c>
    </row>
    <row r="6" spans="1:10" ht="15" thickBot="1" x14ac:dyDescent="0.4">
      <c r="A6" s="103">
        <v>4</v>
      </c>
      <c r="B6" s="104" t="s">
        <v>519</v>
      </c>
      <c r="C6" s="104"/>
      <c r="D6" s="104"/>
      <c r="E6" s="104"/>
      <c r="F6" s="104"/>
      <c r="G6" s="104"/>
      <c r="H6" s="104"/>
      <c r="I6" s="104"/>
      <c r="J6" s="105">
        <f>C6+D6+E6+F6+G6+H6+I6</f>
        <v>0</v>
      </c>
    </row>
    <row r="7" spans="1:10" ht="15" thickBot="1" x14ac:dyDescent="0.4">
      <c r="A7" s="106"/>
      <c r="B7" s="101" t="s">
        <v>437</v>
      </c>
      <c r="C7" s="107"/>
      <c r="D7" s="107"/>
      <c r="E7" s="107"/>
      <c r="F7" s="107"/>
      <c r="G7" s="107"/>
      <c r="H7" s="107"/>
      <c r="I7" s="107"/>
      <c r="J7" s="102">
        <f>C7+D7+E7+F7+G7+H7+I7</f>
        <v>0</v>
      </c>
    </row>
    <row r="8" spans="1:10" x14ac:dyDescent="0.35">
      <c r="A8" s="2"/>
      <c r="B8" s="30"/>
      <c r="C8" s="2"/>
      <c r="D8" s="30"/>
      <c r="E8" s="30"/>
      <c r="F8" s="30"/>
      <c r="G8" s="30"/>
      <c r="H8" s="30"/>
      <c r="I8" s="30"/>
      <c r="J8" s="31"/>
    </row>
    <row r="9" spans="1:10" x14ac:dyDescent="0.35">
      <c r="A9" s="2"/>
      <c r="B9" s="2" t="s">
        <v>533</v>
      </c>
      <c r="C9" s="2"/>
      <c r="D9" s="2"/>
      <c r="E9" s="2"/>
      <c r="F9" s="2"/>
      <c r="G9" s="2"/>
      <c r="H9" s="2"/>
      <c r="I9" s="2"/>
      <c r="J9" s="2"/>
    </row>
    <row r="10" spans="1:10" x14ac:dyDescent="0.35">
      <c r="A10" s="2"/>
      <c r="B10" s="2" t="s">
        <v>534</v>
      </c>
      <c r="C10" s="2"/>
      <c r="D10" s="2"/>
      <c r="E10" s="2"/>
      <c r="F10" s="2"/>
      <c r="G10" s="2"/>
      <c r="H10" s="2"/>
      <c r="I10" s="2"/>
      <c r="J10" s="2"/>
    </row>
    <row r="11" spans="1:10" ht="15" thickBot="1" x14ac:dyDescent="0.4">
      <c r="A11" s="2"/>
      <c r="B11" s="30" t="s">
        <v>543</v>
      </c>
      <c r="C11" s="2"/>
      <c r="D11" s="2"/>
      <c r="E11" s="2"/>
      <c r="F11" s="2"/>
      <c r="G11" s="2"/>
      <c r="H11" s="2"/>
      <c r="I11" s="2"/>
      <c r="J11" s="2"/>
    </row>
    <row r="12" spans="1:10" x14ac:dyDescent="0.35">
      <c r="A12" s="2"/>
      <c r="B12" s="108" t="s">
        <v>535</v>
      </c>
      <c r="C12" s="109" t="s">
        <v>540</v>
      </c>
      <c r="D12" s="2"/>
      <c r="E12" s="2"/>
      <c r="F12" s="2"/>
      <c r="G12" s="2"/>
      <c r="H12" s="2"/>
      <c r="I12" s="2"/>
      <c r="J12" s="2"/>
    </row>
    <row r="13" spans="1:10" x14ac:dyDescent="0.35">
      <c r="A13" s="2"/>
      <c r="B13" s="110" t="s">
        <v>536</v>
      </c>
      <c r="C13" s="111" t="s">
        <v>539</v>
      </c>
      <c r="D13" s="2"/>
      <c r="E13" s="2"/>
      <c r="F13" s="2"/>
      <c r="G13" s="2"/>
      <c r="H13" s="2"/>
      <c r="I13" s="2"/>
      <c r="J13" s="2"/>
    </row>
    <row r="14" spans="1:10" x14ac:dyDescent="0.35">
      <c r="A14" s="2"/>
      <c r="B14" s="110" t="s">
        <v>537</v>
      </c>
      <c r="C14" s="111" t="s">
        <v>541</v>
      </c>
      <c r="D14" s="2"/>
      <c r="E14" s="2"/>
      <c r="F14" s="2"/>
      <c r="G14" s="2"/>
      <c r="H14" s="2"/>
      <c r="I14" s="2"/>
      <c r="J14" s="2"/>
    </row>
    <row r="15" spans="1:10" ht="15" thickBot="1" x14ac:dyDescent="0.4">
      <c r="A15" s="2"/>
      <c r="B15" s="112" t="s">
        <v>538</v>
      </c>
      <c r="C15" s="113" t="s">
        <v>542</v>
      </c>
      <c r="D15" s="2"/>
      <c r="E15" s="2"/>
      <c r="F15" s="2"/>
      <c r="G15" s="2"/>
      <c r="H15" s="2"/>
      <c r="I15" s="2"/>
      <c r="J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A</vt:lpstr>
      <vt:lpstr>form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Nirmal Kumar</dc:creator>
  <cp:lastModifiedBy>Nirmal Kumar</cp:lastModifiedBy>
  <cp:lastPrinted>2024-07-25T03:59:28Z</cp:lastPrinted>
  <dcterms:created xsi:type="dcterms:W3CDTF">2024-07-22T03:43:09Z</dcterms:created>
  <dcterms:modified xsi:type="dcterms:W3CDTF">2024-11-05T06:35:02Z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2024-07-22T03:50:17Z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03b37040-9c56-4774-884e-e9fe34254ef6</vt:lpwstr>
  </property>
  <property fmtid="{D5CDD505-2E9C-101B-9397-08002B2CF9AE}" pid="7" name="MSIP_Label_defa4170-0d19-0005-0004-bc88714345d2_ActionId">
    <vt:lpwstr>710c6b84-9551-49eb-8b16-292e3a62e46e</vt:lpwstr>
  </property>
  <property fmtid="{D5CDD505-2E9C-101B-9397-08002B2CF9AE}" pid="8" name="MSIP_Label_defa4170-0d19-0005-0004-bc88714345d2_ContentBits">
    <vt:lpwstr>0</vt:lpwstr>
  </property>
</Properties>
</file>